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v\Desktop\"/>
    </mc:Choice>
  </mc:AlternateContent>
  <xr:revisionPtr revIDLastSave="0" documentId="8_{4400C67E-A11C-40BC-8CDA-C1CDFC1CA3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ily Entry" sheetId="1" r:id="rId1"/>
    <sheet name="Performance Entry" sheetId="8" r:id="rId2"/>
    <sheet name="Player Profiles" sheetId="6" r:id="rId3"/>
    <sheet name="Planning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84" i="1" l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2" i="1" l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P379" i="1" l="1"/>
  <c r="Q379" i="1"/>
  <c r="R379" i="1"/>
  <c r="P364" i="1"/>
  <c r="Q364" i="1"/>
  <c r="R364" i="1"/>
  <c r="P356" i="1"/>
  <c r="Q356" i="1"/>
  <c r="R356" i="1"/>
  <c r="P362" i="1"/>
  <c r="Q362" i="1"/>
  <c r="R362" i="1"/>
  <c r="P363" i="1"/>
  <c r="Q363" i="1"/>
  <c r="R363" i="1"/>
  <c r="P374" i="1"/>
  <c r="Q374" i="1"/>
  <c r="R374" i="1"/>
  <c r="P373" i="1"/>
  <c r="Q373" i="1"/>
  <c r="R373" i="1"/>
  <c r="P355" i="1"/>
  <c r="Q355" i="1"/>
  <c r="R355" i="1"/>
  <c r="P370" i="1"/>
  <c r="Q370" i="1"/>
  <c r="R370" i="1"/>
  <c r="P383" i="1"/>
  <c r="Q383" i="1"/>
  <c r="R383" i="1"/>
  <c r="P365" i="1"/>
  <c r="Q365" i="1"/>
  <c r="R365" i="1"/>
  <c r="P375" i="1"/>
  <c r="Q375" i="1"/>
  <c r="R375" i="1"/>
  <c r="P371" i="1"/>
  <c r="Q371" i="1"/>
  <c r="R371" i="1"/>
  <c r="P369" i="1"/>
  <c r="Q369" i="1"/>
  <c r="R369" i="1"/>
  <c r="P366" i="1"/>
  <c r="Q366" i="1"/>
  <c r="R366" i="1"/>
  <c r="P358" i="1"/>
  <c r="Q358" i="1"/>
  <c r="R358" i="1"/>
  <c r="P354" i="1"/>
  <c r="Q354" i="1"/>
  <c r="R354" i="1"/>
  <c r="P361" i="1"/>
  <c r="Q361" i="1"/>
  <c r="R361" i="1"/>
  <c r="P360" i="1"/>
  <c r="Q360" i="1"/>
  <c r="R360" i="1"/>
  <c r="P368" i="1"/>
  <c r="Q368" i="1"/>
  <c r="R368" i="1"/>
  <c r="P353" i="1"/>
  <c r="Q353" i="1"/>
  <c r="R353" i="1"/>
  <c r="P352" i="1"/>
  <c r="Q352" i="1"/>
  <c r="R352" i="1"/>
  <c r="P367" i="1"/>
  <c r="Q367" i="1"/>
  <c r="R367" i="1"/>
  <c r="P381" i="1"/>
  <c r="Q381" i="1"/>
  <c r="R381" i="1"/>
  <c r="P357" i="1"/>
  <c r="Q357" i="1"/>
  <c r="R357" i="1"/>
  <c r="P382" i="1"/>
  <c r="Q382" i="1"/>
  <c r="R382" i="1"/>
  <c r="P359" i="1"/>
  <c r="Q359" i="1"/>
  <c r="R359" i="1"/>
  <c r="P380" i="1"/>
  <c r="Q380" i="1"/>
  <c r="R380" i="1"/>
  <c r="P378" i="1"/>
  <c r="Q378" i="1"/>
  <c r="R378" i="1"/>
  <c r="P377" i="1"/>
  <c r="Q377" i="1"/>
  <c r="R377" i="1"/>
  <c r="P376" i="1"/>
  <c r="Q376" i="1"/>
  <c r="R376" i="1"/>
  <c r="P372" i="1"/>
  <c r="Q372" i="1"/>
  <c r="R372" i="1"/>
  <c r="R17" i="1" l="1"/>
  <c r="R12" i="1"/>
  <c r="R4" i="1"/>
  <c r="R10" i="1"/>
  <c r="R24" i="1"/>
  <c r="R21" i="1"/>
  <c r="R23" i="1"/>
  <c r="R28" i="1"/>
  <c r="R14" i="1"/>
  <c r="R13" i="1"/>
  <c r="R11" i="1"/>
  <c r="R20" i="1"/>
  <c r="R19" i="1"/>
  <c r="R15" i="1"/>
  <c r="R6" i="1"/>
  <c r="R22" i="1"/>
  <c r="R9" i="1"/>
  <c r="R8" i="1"/>
  <c r="R18" i="1"/>
  <c r="R3" i="1"/>
  <c r="R2" i="1"/>
  <c r="R16" i="1"/>
  <c r="R5" i="1"/>
  <c r="R31" i="1"/>
  <c r="R7" i="1"/>
  <c r="R30" i="1"/>
  <c r="R27" i="1"/>
  <c r="R26" i="1"/>
  <c r="R25" i="1"/>
  <c r="R29" i="1"/>
  <c r="R63" i="1"/>
  <c r="R44" i="1"/>
  <c r="R34" i="1"/>
  <c r="R41" i="1"/>
  <c r="R42" i="1"/>
  <c r="R56" i="1"/>
  <c r="R53" i="1"/>
  <c r="R55" i="1"/>
  <c r="R60" i="1"/>
  <c r="R47" i="1"/>
  <c r="R46" i="1"/>
  <c r="R43" i="1"/>
  <c r="R52" i="1"/>
  <c r="R51" i="1"/>
  <c r="R48" i="1"/>
  <c r="R36" i="1"/>
  <c r="R54" i="1"/>
  <c r="R40" i="1"/>
  <c r="R39" i="1"/>
  <c r="R50" i="1"/>
  <c r="R33" i="1"/>
  <c r="R32" i="1"/>
  <c r="R49" i="1"/>
  <c r="R38" i="1"/>
  <c r="R35" i="1"/>
  <c r="R45" i="1"/>
  <c r="R37" i="1"/>
  <c r="R62" i="1"/>
  <c r="R59" i="1"/>
  <c r="R58" i="1"/>
  <c r="R57" i="1"/>
  <c r="R61" i="1"/>
  <c r="R92" i="1"/>
  <c r="R74" i="1"/>
  <c r="R66" i="1"/>
  <c r="R72" i="1"/>
  <c r="R95" i="1"/>
  <c r="R87" i="1"/>
  <c r="R84" i="1"/>
  <c r="R86" i="1"/>
  <c r="R82" i="1"/>
  <c r="R77" i="1"/>
  <c r="R76" i="1"/>
  <c r="R73" i="1"/>
  <c r="R83" i="1"/>
  <c r="R81" i="1"/>
  <c r="R78" i="1"/>
  <c r="R68" i="1"/>
  <c r="R85" i="1"/>
  <c r="R88" i="1"/>
  <c r="R71" i="1"/>
  <c r="R80" i="1"/>
  <c r="R65" i="1"/>
  <c r="R64" i="1"/>
  <c r="R79" i="1"/>
  <c r="R70" i="1"/>
  <c r="R67" i="1"/>
  <c r="R75" i="1"/>
  <c r="R69" i="1"/>
  <c r="R94" i="1"/>
  <c r="R91" i="1"/>
  <c r="R90" i="1"/>
  <c r="R89" i="1"/>
  <c r="R93" i="1"/>
  <c r="R125" i="1"/>
  <c r="R107" i="1"/>
  <c r="R98" i="1"/>
  <c r="R105" i="1"/>
  <c r="R127" i="1"/>
  <c r="R121" i="1"/>
  <c r="R118" i="1"/>
  <c r="R120" i="1"/>
  <c r="R115" i="1"/>
  <c r="R110" i="1"/>
  <c r="R109" i="1"/>
  <c r="R106" i="1"/>
  <c r="R116" i="1"/>
  <c r="R114" i="1"/>
  <c r="R111" i="1"/>
  <c r="R100" i="1"/>
  <c r="R119" i="1"/>
  <c r="R104" i="1"/>
  <c r="R103" i="1"/>
  <c r="R113" i="1"/>
  <c r="R97" i="1"/>
  <c r="R96" i="1"/>
  <c r="R112" i="1"/>
  <c r="R102" i="1"/>
  <c r="R99" i="1"/>
  <c r="R108" i="1"/>
  <c r="R101" i="1"/>
  <c r="R126" i="1"/>
  <c r="R124" i="1"/>
  <c r="R123" i="1"/>
  <c r="R122" i="1"/>
  <c r="R117" i="1"/>
  <c r="R154" i="1"/>
  <c r="R140" i="1"/>
  <c r="R132" i="1"/>
  <c r="R138" i="1"/>
  <c r="R156" i="1"/>
  <c r="R149" i="1"/>
  <c r="R159" i="1"/>
  <c r="R131" i="1"/>
  <c r="R146" i="1"/>
  <c r="R157" i="1"/>
  <c r="R142" i="1"/>
  <c r="R139" i="1"/>
  <c r="R147" i="1"/>
  <c r="R145" i="1"/>
  <c r="R143" i="1"/>
  <c r="R134" i="1"/>
  <c r="R130" i="1"/>
  <c r="R150" i="1"/>
  <c r="R137" i="1"/>
  <c r="R158" i="1"/>
  <c r="R129" i="1"/>
  <c r="R128" i="1"/>
  <c r="R144" i="1"/>
  <c r="R136" i="1"/>
  <c r="R133" i="1"/>
  <c r="R141" i="1"/>
  <c r="R135" i="1"/>
  <c r="R155" i="1"/>
  <c r="R153" i="1"/>
  <c r="R152" i="1"/>
  <c r="R151" i="1"/>
  <c r="R148" i="1"/>
  <c r="R191" i="1"/>
  <c r="R172" i="1"/>
  <c r="R163" i="1"/>
  <c r="R169" i="1"/>
  <c r="R170" i="1"/>
  <c r="R182" i="1"/>
  <c r="R181" i="1"/>
  <c r="R162" i="1"/>
  <c r="R178" i="1"/>
  <c r="R190" i="1"/>
  <c r="R174" i="1"/>
  <c r="R171" i="1"/>
  <c r="R179" i="1"/>
  <c r="R177" i="1"/>
  <c r="R175" i="1"/>
  <c r="R165" i="1"/>
  <c r="R161" i="1"/>
  <c r="R168" i="1"/>
  <c r="R167" i="1"/>
  <c r="R186" i="1"/>
  <c r="R160" i="1"/>
  <c r="R188" i="1"/>
  <c r="R176" i="1"/>
  <c r="R189" i="1"/>
  <c r="R164" i="1"/>
  <c r="R173" i="1"/>
  <c r="R166" i="1"/>
  <c r="R187" i="1"/>
  <c r="R185" i="1"/>
  <c r="R184" i="1"/>
  <c r="R183" i="1"/>
  <c r="R180" i="1"/>
  <c r="R220" i="1"/>
  <c r="R205" i="1"/>
  <c r="R196" i="1"/>
  <c r="R202" i="1"/>
  <c r="R203" i="1"/>
  <c r="R217" i="1"/>
  <c r="R215" i="1"/>
  <c r="R195" i="1"/>
  <c r="R212" i="1"/>
  <c r="R208" i="1"/>
  <c r="R207" i="1"/>
  <c r="R204" i="1"/>
  <c r="R213" i="1"/>
  <c r="R211" i="1"/>
  <c r="R209" i="1"/>
  <c r="R216" i="1"/>
  <c r="R194" i="1"/>
  <c r="R201" i="1"/>
  <c r="R200" i="1"/>
  <c r="R221" i="1"/>
  <c r="R193" i="1"/>
  <c r="R192" i="1"/>
  <c r="R210" i="1"/>
  <c r="R199" i="1"/>
  <c r="R197" i="1"/>
  <c r="R206" i="1"/>
  <c r="R198" i="1"/>
  <c r="R222" i="1"/>
  <c r="R219" i="1"/>
  <c r="R218" i="1"/>
  <c r="R223" i="1"/>
  <c r="R214" i="1"/>
  <c r="R251" i="1"/>
  <c r="R236" i="1"/>
  <c r="R228" i="1"/>
  <c r="R233" i="1"/>
  <c r="R234" i="1"/>
  <c r="R247" i="1"/>
  <c r="R245" i="1"/>
  <c r="R227" i="1"/>
  <c r="R242" i="1"/>
  <c r="R238" i="1"/>
  <c r="R237" i="1"/>
  <c r="R235" i="1"/>
  <c r="R243" i="1"/>
  <c r="R241" i="1"/>
  <c r="R239" i="1"/>
  <c r="R246" i="1"/>
  <c r="R226" i="1"/>
  <c r="R232" i="1"/>
  <c r="R231" i="1"/>
  <c r="R252" i="1"/>
  <c r="R225" i="1"/>
  <c r="R224" i="1"/>
  <c r="R240" i="1"/>
  <c r="R254" i="1"/>
  <c r="R229" i="1"/>
  <c r="R255" i="1"/>
  <c r="R230" i="1"/>
  <c r="R253" i="1"/>
  <c r="R250" i="1"/>
  <c r="R249" i="1"/>
  <c r="R248" i="1"/>
  <c r="R244" i="1"/>
  <c r="R281" i="1"/>
  <c r="R267" i="1"/>
  <c r="R259" i="1"/>
  <c r="R264" i="1"/>
  <c r="R265" i="1"/>
  <c r="R278" i="1"/>
  <c r="R276" i="1"/>
  <c r="R277" i="1"/>
  <c r="R287" i="1"/>
  <c r="R286" i="1"/>
  <c r="R269" i="1"/>
  <c r="R266" i="1"/>
  <c r="R274" i="1"/>
  <c r="R273" i="1"/>
  <c r="R270" i="1"/>
  <c r="R283" i="1"/>
  <c r="R258" i="1"/>
  <c r="R263" i="1"/>
  <c r="R262" i="1"/>
  <c r="R272" i="1"/>
  <c r="R257" i="1"/>
  <c r="R256" i="1"/>
  <c r="R271" i="1"/>
  <c r="R284" i="1"/>
  <c r="R260" i="1"/>
  <c r="R268" i="1"/>
  <c r="R261" i="1"/>
  <c r="R282" i="1"/>
  <c r="R280" i="1"/>
  <c r="R279" i="1"/>
  <c r="R285" i="1"/>
  <c r="R275" i="1"/>
  <c r="R315" i="1"/>
  <c r="R300" i="1"/>
  <c r="R292" i="1"/>
  <c r="R297" i="1"/>
  <c r="R298" i="1"/>
  <c r="R312" i="1"/>
  <c r="R310" i="1"/>
  <c r="R291" i="1"/>
  <c r="R307" i="1"/>
  <c r="R302" i="1"/>
  <c r="R318" i="1"/>
  <c r="R299" i="1"/>
  <c r="R308" i="1"/>
  <c r="R306" i="1"/>
  <c r="R303" i="1"/>
  <c r="R311" i="1"/>
  <c r="R290" i="1"/>
  <c r="R296" i="1"/>
  <c r="R295" i="1"/>
  <c r="R305" i="1"/>
  <c r="R289" i="1"/>
  <c r="R288" i="1"/>
  <c r="R304" i="1"/>
  <c r="R316" i="1"/>
  <c r="R293" i="1"/>
  <c r="R301" i="1"/>
  <c r="R294" i="1"/>
  <c r="R319" i="1"/>
  <c r="R314" i="1"/>
  <c r="R313" i="1"/>
  <c r="R317" i="1"/>
  <c r="R309" i="1"/>
  <c r="R347" i="1"/>
  <c r="R332" i="1"/>
  <c r="R324" i="1"/>
  <c r="R330" i="1"/>
  <c r="R331" i="1"/>
  <c r="R349" i="1"/>
  <c r="R342" i="1"/>
  <c r="R323" i="1"/>
  <c r="R339" i="1"/>
  <c r="R334" i="1"/>
  <c r="R333" i="1"/>
  <c r="R343" i="1"/>
  <c r="R340" i="1"/>
  <c r="R338" i="1"/>
  <c r="R335" i="1"/>
  <c r="R326" i="1"/>
  <c r="R322" i="1"/>
  <c r="R329" i="1"/>
  <c r="R328" i="1"/>
  <c r="R337" i="1"/>
  <c r="R321" i="1"/>
  <c r="R320" i="1"/>
  <c r="R336" i="1"/>
  <c r="R350" i="1"/>
  <c r="R325" i="1"/>
  <c r="R351" i="1"/>
  <c r="R327" i="1"/>
  <c r="R348" i="1"/>
  <c r="R346" i="1"/>
  <c r="R345" i="1"/>
  <c r="R344" i="1"/>
  <c r="R341" i="1"/>
  <c r="Q17" i="1" l="1"/>
  <c r="Q12" i="1"/>
  <c r="Q4" i="1"/>
  <c r="Q10" i="1"/>
  <c r="Q24" i="1"/>
  <c r="Q21" i="1"/>
  <c r="Q23" i="1"/>
  <c r="Q28" i="1"/>
  <c r="Q14" i="1"/>
  <c r="Q13" i="1"/>
  <c r="Q11" i="1"/>
  <c r="Q20" i="1"/>
  <c r="Q19" i="1"/>
  <c r="Q15" i="1"/>
  <c r="Q6" i="1"/>
  <c r="Q22" i="1"/>
  <c r="Q9" i="1"/>
  <c r="Q8" i="1"/>
  <c r="Q18" i="1"/>
  <c r="Q3" i="1"/>
  <c r="Q2" i="1"/>
  <c r="Q16" i="1"/>
  <c r="Q5" i="1"/>
  <c r="Q31" i="1"/>
  <c r="Q7" i="1"/>
  <c r="Q30" i="1"/>
  <c r="Q27" i="1"/>
  <c r="Q26" i="1"/>
  <c r="Q25" i="1"/>
  <c r="Q29" i="1"/>
  <c r="Q63" i="1"/>
  <c r="Q44" i="1"/>
  <c r="Q34" i="1"/>
  <c r="Q41" i="1"/>
  <c r="Q42" i="1"/>
  <c r="Q56" i="1"/>
  <c r="Q53" i="1"/>
  <c r="Q55" i="1"/>
  <c r="Q60" i="1"/>
  <c r="Q47" i="1"/>
  <c r="Q46" i="1"/>
  <c r="Q43" i="1"/>
  <c r="Q52" i="1"/>
  <c r="Q51" i="1"/>
  <c r="Q48" i="1"/>
  <c r="Q36" i="1"/>
  <c r="Q54" i="1"/>
  <c r="Q40" i="1"/>
  <c r="Q39" i="1"/>
  <c r="Q50" i="1"/>
  <c r="Q33" i="1"/>
  <c r="Q32" i="1"/>
  <c r="Q49" i="1"/>
  <c r="Q38" i="1"/>
  <c r="Q35" i="1"/>
  <c r="Q45" i="1"/>
  <c r="Q37" i="1"/>
  <c r="Q62" i="1"/>
  <c r="Q59" i="1"/>
  <c r="Q58" i="1"/>
  <c r="Q57" i="1"/>
  <c r="Q61" i="1"/>
  <c r="Q92" i="1"/>
  <c r="Q74" i="1"/>
  <c r="Q66" i="1"/>
  <c r="Q72" i="1"/>
  <c r="Q95" i="1"/>
  <c r="Q87" i="1"/>
  <c r="Q84" i="1"/>
  <c r="Q86" i="1"/>
  <c r="Q82" i="1"/>
  <c r="Q77" i="1"/>
  <c r="Q76" i="1"/>
  <c r="Q73" i="1"/>
  <c r="Q83" i="1"/>
  <c r="Q81" i="1"/>
  <c r="Q78" i="1"/>
  <c r="Q68" i="1"/>
  <c r="Q85" i="1"/>
  <c r="Q88" i="1"/>
  <c r="Q71" i="1"/>
  <c r="Q80" i="1"/>
  <c r="Q65" i="1"/>
  <c r="Q64" i="1"/>
  <c r="Q79" i="1"/>
  <c r="Q70" i="1"/>
  <c r="Q67" i="1"/>
  <c r="Q75" i="1"/>
  <c r="Q69" i="1"/>
  <c r="Q94" i="1"/>
  <c r="Q91" i="1"/>
  <c r="Q90" i="1"/>
  <c r="Q89" i="1"/>
  <c r="Q93" i="1"/>
  <c r="Q125" i="1"/>
  <c r="Q107" i="1"/>
  <c r="Q98" i="1"/>
  <c r="Q105" i="1"/>
  <c r="Q127" i="1"/>
  <c r="Q121" i="1"/>
  <c r="Q118" i="1"/>
  <c r="Q120" i="1"/>
  <c r="Q115" i="1"/>
  <c r="Q110" i="1"/>
  <c r="Q109" i="1"/>
  <c r="Q106" i="1"/>
  <c r="Q116" i="1"/>
  <c r="Q114" i="1"/>
  <c r="Q111" i="1"/>
  <c r="Q100" i="1"/>
  <c r="Q119" i="1"/>
  <c r="Q104" i="1"/>
  <c r="Q103" i="1"/>
  <c r="Q113" i="1"/>
  <c r="Q97" i="1"/>
  <c r="Q96" i="1"/>
  <c r="Q112" i="1"/>
  <c r="Q102" i="1"/>
  <c r="Q99" i="1"/>
  <c r="Q108" i="1"/>
  <c r="Q101" i="1"/>
  <c r="Q126" i="1"/>
  <c r="Q124" i="1"/>
  <c r="Q123" i="1"/>
  <c r="Q122" i="1"/>
  <c r="Q117" i="1"/>
  <c r="Q154" i="1"/>
  <c r="Q140" i="1"/>
  <c r="Q132" i="1"/>
  <c r="Q138" i="1"/>
  <c r="Q156" i="1"/>
  <c r="Q149" i="1"/>
  <c r="Q159" i="1"/>
  <c r="Q131" i="1"/>
  <c r="Q146" i="1"/>
  <c r="Q157" i="1"/>
  <c r="Q142" i="1"/>
  <c r="Q139" i="1"/>
  <c r="Q147" i="1"/>
  <c r="Q145" i="1"/>
  <c r="Q143" i="1"/>
  <c r="Q134" i="1"/>
  <c r="Q130" i="1"/>
  <c r="Q150" i="1"/>
  <c r="Q137" i="1"/>
  <c r="Q158" i="1"/>
  <c r="Q129" i="1"/>
  <c r="Q128" i="1"/>
  <c r="Q144" i="1"/>
  <c r="Q136" i="1"/>
  <c r="Q133" i="1"/>
  <c r="Q141" i="1"/>
  <c r="Q135" i="1"/>
  <c r="Q155" i="1"/>
  <c r="Q153" i="1"/>
  <c r="Q152" i="1"/>
  <c r="Q151" i="1"/>
  <c r="Q148" i="1"/>
  <c r="Q191" i="1"/>
  <c r="Q172" i="1"/>
  <c r="Q163" i="1"/>
  <c r="Q169" i="1"/>
  <c r="Q170" i="1"/>
  <c r="Q182" i="1"/>
  <c r="Q181" i="1"/>
  <c r="Q162" i="1"/>
  <c r="Q178" i="1"/>
  <c r="Q190" i="1"/>
  <c r="Q174" i="1"/>
  <c r="Q171" i="1"/>
  <c r="Q179" i="1"/>
  <c r="Q177" i="1"/>
  <c r="Q175" i="1"/>
  <c r="Q165" i="1"/>
  <c r="Q161" i="1"/>
  <c r="Q168" i="1"/>
  <c r="Q167" i="1"/>
  <c r="Q186" i="1"/>
  <c r="Q160" i="1"/>
  <c r="Q188" i="1"/>
  <c r="Q176" i="1"/>
  <c r="Q189" i="1"/>
  <c r="Q164" i="1"/>
  <c r="Q173" i="1"/>
  <c r="Q166" i="1"/>
  <c r="Q187" i="1"/>
  <c r="Q185" i="1"/>
  <c r="Q184" i="1"/>
  <c r="Q183" i="1"/>
  <c r="Q180" i="1"/>
  <c r="Q220" i="1"/>
  <c r="Q205" i="1"/>
  <c r="Q196" i="1"/>
  <c r="Q202" i="1"/>
  <c r="Q203" i="1"/>
  <c r="Q217" i="1"/>
  <c r="Q215" i="1"/>
  <c r="Q195" i="1"/>
  <c r="Q212" i="1"/>
  <c r="Q208" i="1"/>
  <c r="Q207" i="1"/>
  <c r="Q204" i="1"/>
  <c r="Q213" i="1"/>
  <c r="Q211" i="1"/>
  <c r="Q209" i="1"/>
  <c r="Q216" i="1"/>
  <c r="Q194" i="1"/>
  <c r="Q201" i="1"/>
  <c r="Q200" i="1"/>
  <c r="Q221" i="1"/>
  <c r="Q193" i="1"/>
  <c r="Q192" i="1"/>
  <c r="Q210" i="1"/>
  <c r="Q199" i="1"/>
  <c r="Q197" i="1"/>
  <c r="Q206" i="1"/>
  <c r="Q198" i="1"/>
  <c r="Q222" i="1"/>
  <c r="Q219" i="1"/>
  <c r="Q218" i="1"/>
  <c r="Q223" i="1"/>
  <c r="Q214" i="1"/>
  <c r="Q251" i="1"/>
  <c r="Q236" i="1"/>
  <c r="Q228" i="1"/>
  <c r="Q233" i="1"/>
  <c r="Q234" i="1"/>
  <c r="Q247" i="1"/>
  <c r="Q245" i="1"/>
  <c r="Q227" i="1"/>
  <c r="Q242" i="1"/>
  <c r="Q238" i="1"/>
  <c r="Q237" i="1"/>
  <c r="Q235" i="1"/>
  <c r="Q243" i="1"/>
  <c r="Q241" i="1"/>
  <c r="Q239" i="1"/>
  <c r="Q246" i="1"/>
  <c r="Q226" i="1"/>
  <c r="Q232" i="1"/>
  <c r="Q231" i="1"/>
  <c r="Q252" i="1"/>
  <c r="Q225" i="1"/>
  <c r="Q224" i="1"/>
  <c r="Q240" i="1"/>
  <c r="Q254" i="1"/>
  <c r="Q229" i="1"/>
  <c r="Q255" i="1"/>
  <c r="Q230" i="1"/>
  <c r="Q253" i="1"/>
  <c r="Q250" i="1"/>
  <c r="Q249" i="1"/>
  <c r="Q248" i="1"/>
  <c r="Q244" i="1"/>
  <c r="Q281" i="1"/>
  <c r="Q267" i="1"/>
  <c r="Q259" i="1"/>
  <c r="Q264" i="1"/>
  <c r="Q265" i="1"/>
  <c r="Q278" i="1"/>
  <c r="Q276" i="1"/>
  <c r="Q277" i="1"/>
  <c r="Q287" i="1"/>
  <c r="Q286" i="1"/>
  <c r="Q269" i="1"/>
  <c r="Q266" i="1"/>
  <c r="Q274" i="1"/>
  <c r="Q273" i="1"/>
  <c r="Q270" i="1"/>
  <c r="Q283" i="1"/>
  <c r="Q258" i="1"/>
  <c r="Q263" i="1"/>
  <c r="Q262" i="1"/>
  <c r="Q272" i="1"/>
  <c r="Q257" i="1"/>
  <c r="Q256" i="1"/>
  <c r="Q271" i="1"/>
  <c r="Q284" i="1"/>
  <c r="Q260" i="1"/>
  <c r="Q268" i="1"/>
  <c r="Q261" i="1"/>
  <c r="Q282" i="1"/>
  <c r="Q280" i="1"/>
  <c r="Q279" i="1"/>
  <c r="Q285" i="1"/>
  <c r="Q275" i="1"/>
  <c r="Q315" i="1"/>
  <c r="Q300" i="1"/>
  <c r="Q292" i="1"/>
  <c r="Q297" i="1"/>
  <c r="Q298" i="1"/>
  <c r="Q312" i="1"/>
  <c r="Q310" i="1"/>
  <c r="Q291" i="1"/>
  <c r="Q307" i="1"/>
  <c r="Q302" i="1"/>
  <c r="Q318" i="1"/>
  <c r="Q299" i="1"/>
  <c r="Q308" i="1"/>
  <c r="Q306" i="1"/>
  <c r="Q303" i="1"/>
  <c r="Q311" i="1"/>
  <c r="Q290" i="1"/>
  <c r="Q296" i="1"/>
  <c r="Q295" i="1"/>
  <c r="Q305" i="1"/>
  <c r="Q289" i="1"/>
  <c r="Q288" i="1"/>
  <c r="Q304" i="1"/>
  <c r="Q316" i="1"/>
  <c r="Q293" i="1"/>
  <c r="Q301" i="1"/>
  <c r="Q294" i="1"/>
  <c r="Q319" i="1"/>
  <c r="Q314" i="1"/>
  <c r="Q313" i="1"/>
  <c r="Q317" i="1"/>
  <c r="Q309" i="1"/>
  <c r="Q347" i="1"/>
  <c r="Q332" i="1"/>
  <c r="Q324" i="1"/>
  <c r="Q330" i="1"/>
  <c r="Q331" i="1"/>
  <c r="Q349" i="1"/>
  <c r="Q342" i="1"/>
  <c r="Q323" i="1"/>
  <c r="Q339" i="1"/>
  <c r="Q334" i="1"/>
  <c r="Q333" i="1"/>
  <c r="Q343" i="1"/>
  <c r="Q340" i="1"/>
  <c r="Q338" i="1"/>
  <c r="Q335" i="1"/>
  <c r="Q326" i="1"/>
  <c r="Q322" i="1"/>
  <c r="Q329" i="1"/>
  <c r="Q328" i="1"/>
  <c r="Q337" i="1"/>
  <c r="Q321" i="1"/>
  <c r="Q320" i="1"/>
  <c r="Q336" i="1"/>
  <c r="Q350" i="1"/>
  <c r="Q325" i="1"/>
  <c r="Q351" i="1"/>
  <c r="Q327" i="1"/>
  <c r="Q348" i="1"/>
  <c r="Q346" i="1"/>
  <c r="Q345" i="1"/>
  <c r="Q344" i="1"/>
  <c r="Q341" i="1"/>
  <c r="P17" i="1"/>
  <c r="P12" i="1"/>
  <c r="P4" i="1"/>
  <c r="P10" i="1"/>
  <c r="P24" i="1"/>
  <c r="P21" i="1"/>
  <c r="P23" i="1"/>
  <c r="P28" i="1"/>
  <c r="P14" i="1"/>
  <c r="P13" i="1"/>
  <c r="P11" i="1"/>
  <c r="P20" i="1"/>
  <c r="P19" i="1"/>
  <c r="P15" i="1"/>
  <c r="P6" i="1"/>
  <c r="P22" i="1"/>
  <c r="P9" i="1"/>
  <c r="P8" i="1"/>
  <c r="P18" i="1"/>
  <c r="P3" i="1"/>
  <c r="P2" i="1"/>
  <c r="P16" i="1"/>
  <c r="P5" i="1"/>
  <c r="P31" i="1"/>
  <c r="P7" i="1"/>
  <c r="P30" i="1"/>
  <c r="P27" i="1"/>
  <c r="P26" i="1"/>
  <c r="P25" i="1"/>
  <c r="P29" i="1"/>
  <c r="P63" i="1"/>
  <c r="P44" i="1"/>
  <c r="P34" i="1"/>
  <c r="P41" i="1"/>
  <c r="P42" i="1"/>
  <c r="P56" i="1"/>
  <c r="P53" i="1"/>
  <c r="P55" i="1"/>
  <c r="P60" i="1"/>
  <c r="P47" i="1"/>
  <c r="P46" i="1"/>
  <c r="P43" i="1"/>
  <c r="P52" i="1"/>
  <c r="P51" i="1"/>
  <c r="P48" i="1"/>
  <c r="P36" i="1"/>
  <c r="P54" i="1"/>
  <c r="P40" i="1"/>
  <c r="P39" i="1"/>
  <c r="P50" i="1"/>
  <c r="P33" i="1"/>
  <c r="P32" i="1"/>
  <c r="P49" i="1"/>
  <c r="P38" i="1"/>
  <c r="P35" i="1"/>
  <c r="P45" i="1"/>
  <c r="P37" i="1"/>
  <c r="P62" i="1"/>
  <c r="P59" i="1"/>
  <c r="P58" i="1"/>
  <c r="P57" i="1"/>
  <c r="P61" i="1"/>
  <c r="P92" i="1"/>
  <c r="P74" i="1"/>
  <c r="P66" i="1"/>
  <c r="P72" i="1"/>
  <c r="P95" i="1"/>
  <c r="P87" i="1"/>
  <c r="P84" i="1"/>
  <c r="P86" i="1"/>
  <c r="P82" i="1"/>
  <c r="P77" i="1"/>
  <c r="P76" i="1"/>
  <c r="P73" i="1"/>
  <c r="P83" i="1"/>
  <c r="P81" i="1"/>
  <c r="P78" i="1"/>
  <c r="P68" i="1"/>
  <c r="P85" i="1"/>
  <c r="P88" i="1"/>
  <c r="P71" i="1"/>
  <c r="P80" i="1"/>
  <c r="P65" i="1"/>
  <c r="P64" i="1"/>
  <c r="P79" i="1"/>
  <c r="P70" i="1"/>
  <c r="P67" i="1"/>
  <c r="P75" i="1"/>
  <c r="P69" i="1"/>
  <c r="P94" i="1"/>
  <c r="P91" i="1"/>
  <c r="P90" i="1"/>
  <c r="P89" i="1"/>
  <c r="P93" i="1"/>
  <c r="P125" i="1"/>
  <c r="P107" i="1"/>
  <c r="P98" i="1"/>
  <c r="P105" i="1"/>
  <c r="P127" i="1"/>
  <c r="P121" i="1"/>
  <c r="P118" i="1"/>
  <c r="P120" i="1"/>
  <c r="P115" i="1"/>
  <c r="P110" i="1"/>
  <c r="P109" i="1"/>
  <c r="P106" i="1"/>
  <c r="P116" i="1"/>
  <c r="P114" i="1"/>
  <c r="P111" i="1"/>
  <c r="P100" i="1"/>
  <c r="P119" i="1"/>
  <c r="P104" i="1"/>
  <c r="P103" i="1"/>
  <c r="P113" i="1"/>
  <c r="P97" i="1"/>
  <c r="P96" i="1"/>
  <c r="P112" i="1"/>
  <c r="P102" i="1"/>
  <c r="P99" i="1"/>
  <c r="P108" i="1"/>
  <c r="P101" i="1"/>
  <c r="P126" i="1"/>
  <c r="P124" i="1"/>
  <c r="P123" i="1"/>
  <c r="P122" i="1"/>
  <c r="P117" i="1"/>
  <c r="P154" i="1"/>
  <c r="P140" i="1"/>
  <c r="P132" i="1"/>
  <c r="P138" i="1"/>
  <c r="P156" i="1"/>
  <c r="P149" i="1"/>
  <c r="P159" i="1"/>
  <c r="P131" i="1"/>
  <c r="P146" i="1"/>
  <c r="P157" i="1"/>
  <c r="P142" i="1"/>
  <c r="P139" i="1"/>
  <c r="P147" i="1"/>
  <c r="P145" i="1"/>
  <c r="P143" i="1"/>
  <c r="P134" i="1"/>
  <c r="P130" i="1"/>
  <c r="P150" i="1"/>
  <c r="P137" i="1"/>
  <c r="P158" i="1"/>
  <c r="P129" i="1"/>
  <c r="P128" i="1"/>
  <c r="P144" i="1"/>
  <c r="P136" i="1"/>
  <c r="P133" i="1"/>
  <c r="P141" i="1"/>
  <c r="P135" i="1"/>
  <c r="P155" i="1"/>
  <c r="P153" i="1"/>
  <c r="P152" i="1"/>
  <c r="P151" i="1"/>
  <c r="P148" i="1"/>
  <c r="P191" i="1"/>
  <c r="P172" i="1"/>
  <c r="P163" i="1"/>
  <c r="P169" i="1"/>
  <c r="P170" i="1"/>
  <c r="P182" i="1"/>
  <c r="P181" i="1"/>
  <c r="P162" i="1"/>
  <c r="P178" i="1"/>
  <c r="P190" i="1"/>
  <c r="P174" i="1"/>
  <c r="P171" i="1"/>
  <c r="P179" i="1"/>
  <c r="P177" i="1"/>
  <c r="P175" i="1"/>
  <c r="P165" i="1"/>
  <c r="P161" i="1"/>
  <c r="P168" i="1"/>
  <c r="P167" i="1"/>
  <c r="P186" i="1"/>
  <c r="P160" i="1"/>
  <c r="P188" i="1"/>
  <c r="P176" i="1"/>
  <c r="P189" i="1"/>
  <c r="P164" i="1"/>
  <c r="P173" i="1"/>
  <c r="P166" i="1"/>
  <c r="P187" i="1"/>
  <c r="P185" i="1"/>
  <c r="P184" i="1"/>
  <c r="P183" i="1"/>
  <c r="P180" i="1"/>
  <c r="P220" i="1"/>
  <c r="P205" i="1"/>
  <c r="P196" i="1"/>
  <c r="P202" i="1"/>
  <c r="P203" i="1"/>
  <c r="P217" i="1"/>
  <c r="P215" i="1"/>
  <c r="P195" i="1"/>
  <c r="P212" i="1"/>
  <c r="P208" i="1"/>
  <c r="P207" i="1"/>
  <c r="P204" i="1"/>
  <c r="P213" i="1"/>
  <c r="P211" i="1"/>
  <c r="P209" i="1"/>
  <c r="P216" i="1"/>
  <c r="P194" i="1"/>
  <c r="P201" i="1"/>
  <c r="P200" i="1"/>
  <c r="P221" i="1"/>
  <c r="P193" i="1"/>
  <c r="P192" i="1"/>
  <c r="P210" i="1"/>
  <c r="P199" i="1"/>
  <c r="P197" i="1"/>
  <c r="P206" i="1"/>
  <c r="P198" i="1"/>
  <c r="P222" i="1"/>
  <c r="P219" i="1"/>
  <c r="P218" i="1"/>
  <c r="P223" i="1"/>
  <c r="P214" i="1"/>
  <c r="P251" i="1"/>
  <c r="P236" i="1"/>
  <c r="P228" i="1"/>
  <c r="P233" i="1"/>
  <c r="P234" i="1"/>
  <c r="P247" i="1"/>
  <c r="P245" i="1"/>
  <c r="P227" i="1"/>
  <c r="P242" i="1"/>
  <c r="P238" i="1"/>
  <c r="P237" i="1"/>
  <c r="P235" i="1"/>
  <c r="P243" i="1"/>
  <c r="P241" i="1"/>
  <c r="P239" i="1"/>
  <c r="P246" i="1"/>
  <c r="P226" i="1"/>
  <c r="P232" i="1"/>
  <c r="P231" i="1"/>
  <c r="P252" i="1"/>
  <c r="P225" i="1"/>
  <c r="P224" i="1"/>
  <c r="P240" i="1"/>
  <c r="P254" i="1"/>
  <c r="P229" i="1"/>
  <c r="P255" i="1"/>
  <c r="P230" i="1"/>
  <c r="P253" i="1"/>
  <c r="P250" i="1"/>
  <c r="P249" i="1"/>
  <c r="P248" i="1"/>
  <c r="P244" i="1"/>
  <c r="P281" i="1"/>
  <c r="P267" i="1"/>
  <c r="P259" i="1"/>
  <c r="P264" i="1"/>
  <c r="P265" i="1"/>
  <c r="P278" i="1"/>
  <c r="P276" i="1"/>
  <c r="P277" i="1"/>
  <c r="P287" i="1"/>
  <c r="P286" i="1"/>
  <c r="P269" i="1"/>
  <c r="P266" i="1"/>
  <c r="P274" i="1"/>
  <c r="P273" i="1"/>
  <c r="P270" i="1"/>
  <c r="P283" i="1"/>
  <c r="P258" i="1"/>
  <c r="P263" i="1"/>
  <c r="P262" i="1"/>
  <c r="P272" i="1"/>
  <c r="P257" i="1"/>
  <c r="P256" i="1"/>
  <c r="P271" i="1"/>
  <c r="P284" i="1"/>
  <c r="P260" i="1"/>
  <c r="P268" i="1"/>
  <c r="P261" i="1"/>
  <c r="P282" i="1"/>
  <c r="P280" i="1"/>
  <c r="P279" i="1"/>
  <c r="P285" i="1"/>
  <c r="P275" i="1"/>
  <c r="P315" i="1"/>
  <c r="P300" i="1"/>
  <c r="P292" i="1"/>
  <c r="P297" i="1"/>
  <c r="P298" i="1"/>
  <c r="P312" i="1"/>
  <c r="P310" i="1"/>
  <c r="P291" i="1"/>
  <c r="P307" i="1"/>
  <c r="P302" i="1"/>
  <c r="P318" i="1"/>
  <c r="P299" i="1"/>
  <c r="P308" i="1"/>
  <c r="P306" i="1"/>
  <c r="P303" i="1"/>
  <c r="P311" i="1"/>
  <c r="P290" i="1"/>
  <c r="P296" i="1"/>
  <c r="P295" i="1"/>
  <c r="P305" i="1"/>
  <c r="P289" i="1"/>
  <c r="P288" i="1"/>
  <c r="P304" i="1"/>
  <c r="P316" i="1"/>
  <c r="P293" i="1"/>
  <c r="P301" i="1"/>
  <c r="P294" i="1"/>
  <c r="P319" i="1"/>
  <c r="P314" i="1"/>
  <c r="P313" i="1"/>
  <c r="P317" i="1"/>
  <c r="P309" i="1"/>
  <c r="P347" i="1"/>
  <c r="P332" i="1"/>
  <c r="P324" i="1"/>
  <c r="P330" i="1"/>
  <c r="P331" i="1"/>
  <c r="P349" i="1"/>
  <c r="P342" i="1"/>
  <c r="P323" i="1"/>
  <c r="P339" i="1"/>
  <c r="P334" i="1"/>
  <c r="P333" i="1"/>
  <c r="P343" i="1"/>
  <c r="P340" i="1"/>
  <c r="P338" i="1"/>
  <c r="P335" i="1"/>
  <c r="P326" i="1"/>
  <c r="P322" i="1"/>
  <c r="P329" i="1"/>
  <c r="P328" i="1"/>
  <c r="P337" i="1"/>
  <c r="P321" i="1"/>
  <c r="P320" i="1"/>
  <c r="P336" i="1"/>
  <c r="P350" i="1"/>
  <c r="P325" i="1"/>
  <c r="P351" i="1"/>
  <c r="P327" i="1"/>
  <c r="P348" i="1"/>
  <c r="P346" i="1"/>
  <c r="P345" i="1"/>
  <c r="P344" i="1"/>
  <c r="P341" i="1"/>
</calcChain>
</file>

<file path=xl/sharedStrings.xml><?xml version="1.0" encoding="utf-8"?>
<sst xmlns="http://schemas.openxmlformats.org/spreadsheetml/2006/main" count="1808" uniqueCount="398">
  <si>
    <t>Date</t>
  </si>
  <si>
    <t>CodeName</t>
  </si>
  <si>
    <t>Attendance (1 = Here, 0 = Not here)</t>
  </si>
  <si>
    <t>Excused (1 = Yes, 0 = No)</t>
  </si>
  <si>
    <t>Stress</t>
  </si>
  <si>
    <t>SleepQuality</t>
  </si>
  <si>
    <t>Energy</t>
  </si>
  <si>
    <t>InjuryStatus</t>
  </si>
  <si>
    <t>Exercise24Hr</t>
  </si>
  <si>
    <t>LatestRPE</t>
  </si>
  <si>
    <t>LatestDuration</t>
  </si>
  <si>
    <t>QuestionOfTheDay</t>
  </si>
  <si>
    <t>QODAnswer</t>
  </si>
  <si>
    <t>sailor jerry </t>
  </si>
  <si>
    <t>Superpower</t>
  </si>
  <si>
    <t>tendons of STEEL</t>
  </si>
  <si>
    <t>Juice Box</t>
  </si>
  <si>
    <t>Full</t>
  </si>
  <si>
    <t>Time Travel</t>
  </si>
  <si>
    <t>Butler</t>
  </si>
  <si>
    <t>flying</t>
  </si>
  <si>
    <t>Icecream20</t>
  </si>
  <si>
    <t>Flying</t>
  </si>
  <si>
    <t>doodlebob</t>
  </si>
  <si>
    <t>invisibility</t>
  </si>
  <si>
    <t>theblueberry</t>
  </si>
  <si>
    <t>teleportation</t>
  </si>
  <si>
    <t>Bradical </t>
  </si>
  <si>
    <t>x ray vision</t>
  </si>
  <si>
    <t>Spooderman</t>
  </si>
  <si>
    <t>no cap</t>
  </si>
  <si>
    <t>Murky Waters</t>
  </si>
  <si>
    <t>Jason Faunt </t>
  </si>
  <si>
    <t>Control Time</t>
  </si>
  <si>
    <t>stacy's mom</t>
  </si>
  <si>
    <t>invisibiity</t>
  </si>
  <si>
    <t>Sperald</t>
  </si>
  <si>
    <t>PlantMom123</t>
  </si>
  <si>
    <t>invisbility</t>
  </si>
  <si>
    <t>Comet</t>
  </si>
  <si>
    <t>Read peoples mind</t>
  </si>
  <si>
    <t>Blue Dolphin</t>
  </si>
  <si>
    <t>Green Shark</t>
  </si>
  <si>
    <t>Go Cats Go</t>
  </si>
  <si>
    <t>Soccer</t>
  </si>
  <si>
    <t>time travel</t>
  </si>
  <si>
    <t>Abc123</t>
  </si>
  <si>
    <t>Prickles</t>
  </si>
  <si>
    <t>Charlie</t>
  </si>
  <si>
    <t>Fly</t>
  </si>
  <si>
    <t>Mep</t>
  </si>
  <si>
    <t>Ferb</t>
  </si>
  <si>
    <t>Spiderman</t>
  </si>
  <si>
    <t>UVM7</t>
  </si>
  <si>
    <t>Rallycat</t>
  </si>
  <si>
    <t>Not get injured</t>
  </si>
  <si>
    <t>Mr. Man</t>
  </si>
  <si>
    <t>Complete control of Time</t>
  </si>
  <si>
    <t>KayBlue</t>
  </si>
  <si>
    <t>Read Minds</t>
  </si>
  <si>
    <t>The Truth</t>
  </si>
  <si>
    <t>Limited</t>
  </si>
  <si>
    <t>Time travel</t>
  </si>
  <si>
    <t>Entry Song</t>
  </si>
  <si>
    <t>One More Round</t>
  </si>
  <si>
    <t>The office themesong</t>
  </si>
  <si>
    <t>HSLuvr</t>
  </si>
  <si>
    <t>Star Spangled Banner</t>
  </si>
  <si>
    <t>year 3000</t>
  </si>
  <si>
    <t>Read My Mind</t>
  </si>
  <si>
    <t>I want to break free</t>
  </si>
  <si>
    <t>take on me</t>
  </si>
  <si>
    <t>Sunflower</t>
  </si>
  <si>
    <t>Gasolina</t>
  </si>
  <si>
    <t>Sick Love RHCP</t>
  </si>
  <si>
    <t>Bass Boosted Sandstorm</t>
  </si>
  <si>
    <t>beast of burden rolling stones</t>
  </si>
  <si>
    <t>Friends theme song</t>
  </si>
  <si>
    <t>jersey shore theme song</t>
  </si>
  <si>
    <t>party in the USA</t>
  </si>
  <si>
    <t>Anything by Taylor Swift</t>
  </si>
  <si>
    <t>anything country</t>
  </si>
  <si>
    <t>famous</t>
  </si>
  <si>
    <t>memories maroon 5</t>
  </si>
  <si>
    <t>Gapster</t>
  </si>
  <si>
    <t>Undertaker's entrance music</t>
  </si>
  <si>
    <t>Chosen</t>
  </si>
  <si>
    <t>Coffee</t>
  </si>
  <si>
    <t>Scooby doo theme</t>
  </si>
  <si>
    <t>all star</t>
  </si>
  <si>
    <t>All star</t>
  </si>
  <si>
    <t xml:space="preserve">Eye of the Tiger
</t>
  </si>
  <si>
    <t>Mambo No. 5</t>
  </si>
  <si>
    <t>Welcome to the Jungle</t>
  </si>
  <si>
    <t>Prospective Population of Interest</t>
  </si>
  <si>
    <t>(mountain) athletes</t>
  </si>
  <si>
    <t>General Population</t>
  </si>
  <si>
    <t>Kids</t>
  </si>
  <si>
    <t>general population</t>
  </si>
  <si>
    <t>oncology pop.</t>
  </si>
  <si>
    <t>SCI</t>
  </si>
  <si>
    <t>youth/adolescents</t>
  </si>
  <si>
    <t>athletes</t>
  </si>
  <si>
    <t>Athletes</t>
  </si>
  <si>
    <t>pediatrics maybe</t>
  </si>
  <si>
    <t>Amputees</t>
  </si>
  <si>
    <t>SCI/TBI</t>
  </si>
  <si>
    <t>Stroke / SCI</t>
  </si>
  <si>
    <t>General population</t>
  </si>
  <si>
    <t>college / professional athletes</t>
  </si>
  <si>
    <t>Athletes &amp; Performers</t>
  </si>
  <si>
    <t>Youth or Elderly</t>
  </si>
  <si>
    <t>Recovering substance abusers</t>
  </si>
  <si>
    <t>collegiate athletes</t>
  </si>
  <si>
    <t>outpatient PT/special needs</t>
  </si>
  <si>
    <t>Ortho/Athletes</t>
  </si>
  <si>
    <t>Children</t>
  </si>
  <si>
    <t>Elite athletes</t>
  </si>
  <si>
    <t>brad tasik</t>
  </si>
  <si>
    <t>James Franco</t>
  </si>
  <si>
    <t>Jennifer Anniston</t>
  </si>
  <si>
    <t>Chelsea Handler</t>
  </si>
  <si>
    <t>Zoey Deutch</t>
  </si>
  <si>
    <t>amber heard</t>
  </si>
  <si>
    <t>seth rogan</t>
  </si>
  <si>
    <t>rob pattinson</t>
  </si>
  <si>
    <t>Matthew Perry</t>
  </si>
  <si>
    <t>Zach Galifinakis</t>
  </si>
  <si>
    <t>Jason Faunt</t>
  </si>
  <si>
    <t>zac efron</t>
  </si>
  <si>
    <t>Gina Rodriguez</t>
  </si>
  <si>
    <t>chelsea peretti</t>
  </si>
  <si>
    <t>Emma Watson</t>
  </si>
  <si>
    <t>Scarlett Johansson</t>
  </si>
  <si>
    <t>jennifer lawrence</t>
  </si>
  <si>
    <t>meryl streep</t>
  </si>
  <si>
    <t>Jenifer Aniston</t>
  </si>
  <si>
    <t>Rachel McAdams</t>
  </si>
  <si>
    <t>Margot Robbie</t>
  </si>
  <si>
    <t>Sophia Bush</t>
  </si>
  <si>
    <t>kate mackinnon</t>
  </si>
  <si>
    <t>Edward Nortan</t>
  </si>
  <si>
    <t>Seth Rogen</t>
  </si>
  <si>
    <t>Last Meal</t>
  </si>
  <si>
    <t>sushi</t>
  </si>
  <si>
    <t>Lobster</t>
  </si>
  <si>
    <t>Pizza and ice cream</t>
  </si>
  <si>
    <t xml:space="preserve">
bagel</t>
  </si>
  <si>
    <t>chicken marsala w/ garlic bread</t>
  </si>
  <si>
    <t>pizza</t>
  </si>
  <si>
    <t>honey mango</t>
  </si>
  <si>
    <t>Taylor Ham</t>
  </si>
  <si>
    <t>Beefaronie</t>
  </si>
  <si>
    <t>steak and mashed potatoes</t>
  </si>
  <si>
    <t>Mac and Cheese</t>
  </si>
  <si>
    <t>mashed potatoes</t>
  </si>
  <si>
    <t>Toasted everything bagel w/ butter</t>
  </si>
  <si>
    <t>chicken enchilada</t>
  </si>
  <si>
    <t>lobster</t>
  </si>
  <si>
    <t>ice cream</t>
  </si>
  <si>
    <t>Ice cream</t>
  </si>
  <si>
    <t>Lou Malnati's deep dish pizza</t>
  </si>
  <si>
    <t>PB &amp; J</t>
  </si>
  <si>
    <t>Potatoes</t>
  </si>
  <si>
    <t>Spaghetti</t>
  </si>
  <si>
    <t>bacon egg and cheese on plain bagel</t>
  </si>
  <si>
    <t>Molten lava cake</t>
  </si>
  <si>
    <t>world class dumplings</t>
  </si>
  <si>
    <t>Annies Mac and Cheese</t>
  </si>
  <si>
    <t>Chinese</t>
  </si>
  <si>
    <t>Mentor or Someone Look up to</t>
  </si>
  <si>
    <t>Mom</t>
  </si>
  <si>
    <t>Sue Kasser</t>
  </si>
  <si>
    <t>my parents</t>
  </si>
  <si>
    <t>my mom</t>
  </si>
  <si>
    <t>my dad</t>
  </si>
  <si>
    <t>finn</t>
  </si>
  <si>
    <t>My parents</t>
  </si>
  <si>
    <t>my mama</t>
  </si>
  <si>
    <t>My sister</t>
  </si>
  <si>
    <t>My Mom</t>
  </si>
  <si>
    <t>lauren curry</t>
  </si>
  <si>
    <t>morgan furbay</t>
  </si>
  <si>
    <t>sue kasser</t>
  </si>
  <si>
    <t>My grandpa</t>
  </si>
  <si>
    <t>Dad</t>
  </si>
  <si>
    <t>blue dolphin</t>
  </si>
  <si>
    <t>My mom</t>
  </si>
  <si>
    <t>Connie Tompkins</t>
  </si>
  <si>
    <t>cathy rahill</t>
  </si>
  <si>
    <t>my advisors</t>
  </si>
  <si>
    <t>Dwayne Johnson</t>
  </si>
  <si>
    <t>Jessica A</t>
  </si>
  <si>
    <t>Father</t>
  </si>
  <si>
    <t>obama</t>
  </si>
  <si>
    <t>John Wall</t>
  </si>
  <si>
    <t>Chris Pratt</t>
  </si>
  <si>
    <t>harry styles</t>
  </si>
  <si>
    <t>Gronk</t>
  </si>
  <si>
    <t>James Cordon</t>
  </si>
  <si>
    <t>Ellen</t>
  </si>
  <si>
    <t>miley cyrus</t>
  </si>
  <si>
    <t>Harry Styles</t>
  </si>
  <si>
    <t>cardi b</t>
  </si>
  <si>
    <t>Creed Bratton</t>
  </si>
  <si>
    <t>Shakira</t>
  </si>
  <si>
    <t>seth rogen</t>
  </si>
  <si>
    <t>Khloe K</t>
  </si>
  <si>
    <t>kate daniels</t>
  </si>
  <si>
    <t>will ferrell</t>
  </si>
  <si>
    <t>Taylor Swift</t>
  </si>
  <si>
    <t>Kris Jenner</t>
  </si>
  <si>
    <t>khloe k</t>
  </si>
  <si>
    <t>tyler cameron</t>
  </si>
  <si>
    <t>Odell Beckham Jr</t>
  </si>
  <si>
    <t>Nick Offerman</t>
  </si>
  <si>
    <t>Kim K</t>
  </si>
  <si>
    <t>Rally cat</t>
  </si>
  <si>
    <t>Elvis</t>
  </si>
  <si>
    <t>Julian Edelman</t>
  </si>
  <si>
    <t>sRPE</t>
  </si>
  <si>
    <t>Road Trip with Celebrity</t>
  </si>
  <si>
    <t>chugging sailor jerry</t>
  </si>
  <si>
    <t>Can walk on a ball</t>
  </si>
  <si>
    <t>curling tongue</t>
  </si>
  <si>
    <t>saying the alphabet backwards</t>
  </si>
  <si>
    <t>spending money</t>
  </si>
  <si>
    <t>shake my eyes</t>
  </si>
  <si>
    <t>wiggling my ears</t>
  </si>
  <si>
    <t>putting my clothes on right in the morning</t>
  </si>
  <si>
    <t>finishing a degree i dont want</t>
  </si>
  <si>
    <t>bartending</t>
  </si>
  <si>
    <t>Nalgene Stands</t>
  </si>
  <si>
    <t>Near Perfect Jason Faunt Impression</t>
  </si>
  <si>
    <t>putting my foot behind my head</t>
  </si>
  <si>
    <t>no talents</t>
  </si>
  <si>
    <t>being good at card games</t>
  </si>
  <si>
    <t>remembering all friends episodes</t>
  </si>
  <si>
    <t>licking my elbow</t>
  </si>
  <si>
    <t>i have none</t>
  </si>
  <si>
    <t>cartwheel</t>
  </si>
  <si>
    <t>being really good at mario kart</t>
  </si>
  <si>
    <t>Puzzles</t>
  </si>
  <si>
    <t>tearing my acls</t>
  </si>
  <si>
    <t>Taco tongue</t>
  </si>
  <si>
    <t>Singing alphabet backwards</t>
  </si>
  <si>
    <t>making owl noises with my hands</t>
  </si>
  <si>
    <t>making really good cards</t>
  </si>
  <si>
    <t>Can lick my elbow</t>
  </si>
  <si>
    <t>no talent</t>
  </si>
  <si>
    <t>Play hot cross buns on the recorder with my nose</t>
  </si>
  <si>
    <t>Readiness Score</t>
  </si>
  <si>
    <t>Performance</t>
  </si>
  <si>
    <t>Attended, but did not complete data</t>
  </si>
  <si>
    <t>Out</t>
  </si>
  <si>
    <t>Actor or Actress who Represents your Lift</t>
  </si>
  <si>
    <t>Most Useless Talent</t>
  </si>
  <si>
    <t>Wish You Had Known Earlier</t>
  </si>
  <si>
    <t>taxes</t>
  </si>
  <si>
    <t>How to fix cars</t>
  </si>
  <si>
    <t>a foreign language</t>
  </si>
  <si>
    <t>play multiple instruments</t>
  </si>
  <si>
    <t>how to speak multiple languages</t>
  </si>
  <si>
    <t>to like drinking water</t>
  </si>
  <si>
    <t>keep practicing other languages</t>
  </si>
  <si>
    <t>being able to do the alphabet backwards</t>
  </si>
  <si>
    <t>How to bowl</t>
  </si>
  <si>
    <t>The ranger code</t>
  </si>
  <si>
    <t>spanish</t>
  </si>
  <si>
    <t>how to ice skate</t>
  </si>
  <si>
    <t>not to procrastinate</t>
  </si>
  <si>
    <t>second language</t>
  </si>
  <si>
    <t>ASL</t>
  </si>
  <si>
    <t>how to ski</t>
  </si>
  <si>
    <t>how to whistle</t>
  </si>
  <si>
    <t>Another language</t>
  </si>
  <si>
    <t>speak another language</t>
  </si>
  <si>
    <t>Foreign Language</t>
  </si>
  <si>
    <t>A second language</t>
  </si>
  <si>
    <t>how to fold a fitted sheet</t>
  </si>
  <si>
    <t>good skiing technique</t>
  </si>
  <si>
    <t xml:space="preserve">How to shave
</t>
  </si>
  <si>
    <t>To be consistent</t>
  </si>
  <si>
    <t>Boat Name</t>
  </si>
  <si>
    <t>Tequila sunrise</t>
  </si>
  <si>
    <t>Da Boat</t>
  </si>
  <si>
    <t>Brighter everyday</t>
  </si>
  <si>
    <t>liquid assets</t>
  </si>
  <si>
    <t>Barney</t>
  </si>
  <si>
    <t>Buoyoncé</t>
  </si>
  <si>
    <t>big bertha</t>
  </si>
  <si>
    <t>boaty mc boatface</t>
  </si>
  <si>
    <t>boaty</t>
  </si>
  <si>
    <t>chonk</t>
  </si>
  <si>
    <t>I &lt;3 Jason Faunt</t>
  </si>
  <si>
    <t>santa Maria</t>
  </si>
  <si>
    <t>big buoy</t>
  </si>
  <si>
    <t>Sunshine</t>
  </si>
  <si>
    <t>flounder pounder</t>
  </si>
  <si>
    <t>The Scout</t>
  </si>
  <si>
    <t>seaside</t>
  </si>
  <si>
    <t>yeah buoy</t>
  </si>
  <si>
    <t>Morgan</t>
  </si>
  <si>
    <t>Junior</t>
  </si>
  <si>
    <t>Gordo</t>
  </si>
  <si>
    <t>Vitamin Sea</t>
  </si>
  <si>
    <t>Big Boi Boat</t>
  </si>
  <si>
    <t>Little Wolf</t>
  </si>
  <si>
    <t>The wave</t>
  </si>
  <si>
    <t>No Worries</t>
  </si>
  <si>
    <t>I Sea You P</t>
  </si>
  <si>
    <t>Animal to Ride On</t>
  </si>
  <si>
    <t>california condor</t>
  </si>
  <si>
    <t>Narwhal</t>
  </si>
  <si>
    <t>bird</t>
  </si>
  <si>
    <t>dog</t>
  </si>
  <si>
    <t>elephant</t>
  </si>
  <si>
    <t>dolphin</t>
  </si>
  <si>
    <t>platypus</t>
  </si>
  <si>
    <t>kestrel</t>
  </si>
  <si>
    <t>lion</t>
  </si>
  <si>
    <t>Wolf</t>
  </si>
  <si>
    <t>blue whale</t>
  </si>
  <si>
    <t>Tiger</t>
  </si>
  <si>
    <t>Turtle</t>
  </si>
  <si>
    <t>catamount</t>
  </si>
  <si>
    <t>whale shark</t>
  </si>
  <si>
    <t>Otter</t>
  </si>
  <si>
    <t>Eagle</t>
  </si>
  <si>
    <t>horse</t>
  </si>
  <si>
    <t>Bird</t>
  </si>
  <si>
    <t>Dolphin</t>
  </si>
  <si>
    <t>Moose</t>
  </si>
  <si>
    <t>cheetah</t>
  </si>
  <si>
    <t>None</t>
  </si>
  <si>
    <t>Cheetah</t>
  </si>
  <si>
    <t>Leopard</t>
  </si>
  <si>
    <t>Falcon</t>
  </si>
  <si>
    <t>Is a hotdog a sandwich?</t>
  </si>
  <si>
    <t>yes</t>
  </si>
  <si>
    <t>no</t>
  </si>
  <si>
    <t>No</t>
  </si>
  <si>
    <t>Obviously YES</t>
  </si>
  <si>
    <t>TITLE HERE</t>
  </si>
  <si>
    <t>Ones</t>
  </si>
  <si>
    <t>Ol' Kentuck</t>
  </si>
  <si>
    <t>The Beach</t>
  </si>
  <si>
    <t>europe</t>
  </si>
  <si>
    <t>Maldives</t>
  </si>
  <si>
    <t>Alps</t>
  </si>
  <si>
    <t>anywhere warm</t>
  </si>
  <si>
    <t>BURLINGTON VERMONT BABY!</t>
  </si>
  <si>
    <t>Cancun</t>
  </si>
  <si>
    <t>The Alps</t>
  </si>
  <si>
    <t>Jason Faunt's Comic Con</t>
  </si>
  <si>
    <t>Aruba</t>
  </si>
  <si>
    <t>chile</t>
  </si>
  <si>
    <t>Morocco</t>
  </si>
  <si>
    <t>Santorini</t>
  </si>
  <si>
    <t>New Zealand</t>
  </si>
  <si>
    <t>Turks &amp; Caicos</t>
  </si>
  <si>
    <t>Bora Bora</t>
  </si>
  <si>
    <t>Greece</t>
  </si>
  <si>
    <t>Bali</t>
  </si>
  <si>
    <t>Disney World</t>
  </si>
  <si>
    <t>Italy (just not right now)</t>
  </si>
  <si>
    <t>Punta Cana</t>
  </si>
  <si>
    <t>Iceland</t>
  </si>
  <si>
    <t>Sea/ocean</t>
  </si>
  <si>
    <t>Somewhere warm, sunny, and a beach</t>
  </si>
  <si>
    <t>Gen Pop</t>
  </si>
  <si>
    <t>Special</t>
  </si>
  <si>
    <t>Youth</t>
  </si>
  <si>
    <t>2019-2020</t>
  </si>
  <si>
    <t>Grad Class</t>
  </si>
  <si>
    <t>Cohort of Interest</t>
  </si>
  <si>
    <t>Academic Year</t>
  </si>
  <si>
    <t>Group Filter (Filter by Group of Athletes)</t>
  </si>
  <si>
    <t>Date Picker (Not Slicer -- Entry Box)</t>
  </si>
  <si>
    <t>HEADERS FOR TABLE</t>
  </si>
  <si>
    <t>YEAR AVG</t>
  </si>
  <si>
    <t>YEAR %</t>
  </si>
  <si>
    <t>CLASS ATTENDANCE (% HERE)</t>
  </si>
  <si>
    <t>CLASS INJURY STATUS (% FULL)</t>
  </si>
  <si>
    <t>CLASS WELLNESS (AVG)</t>
  </si>
  <si>
    <t>CLASS EXERCISE (% EXERCISED)</t>
  </si>
  <si>
    <t>CLASS sRPE (AVG)</t>
  </si>
  <si>
    <t>CLASS TABLE</t>
  </si>
  <si>
    <t>GROUP AND TOTAL CLASS AVERAGES</t>
  </si>
  <si>
    <t>TEXT LOGIC</t>
  </si>
  <si>
    <t>Past X Days Selector</t>
  </si>
  <si>
    <t>LOAD PICKER</t>
  </si>
  <si>
    <t>LOAD and WELLNESS GRAPH</t>
  </si>
  <si>
    <t>WELLNESS PICKER</t>
  </si>
  <si>
    <t>GROUP PICKER</t>
  </si>
  <si>
    <t>HIDDEN GRAPH SUPPORTING DATA</t>
  </si>
  <si>
    <t>Athlete Filter (Filter by Individual Athletes)</t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</si>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</sst>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/>
    <xf numFmtId="0" fontId="3" fillId="0" borderId="0" xfId="0" applyFont="1"/>
    <xf numFmtId="0" fontId="0" fillId="0" borderId="0" xfId="0" applyAlignment="1">
      <alignment horizontal="left" vertical="top" textRotation="90" wrapText="1"/>
    </xf>
    <xf numFmtId="0" fontId="0" fillId="2" borderId="0" xfId="0" applyFill="1" applyAlignment="1">
      <alignment horizontal="left" vertical="top" textRotation="90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alignment horizontal="left" vertical="top" textRotation="9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daily" displayName="tbl_daily" ref="A1:S415" totalsRowShown="0" headerRowDxfId="7">
  <autoFilter ref="A1:S415" xr:uid="{00000000-0009-0000-0100-000001000000}"/>
  <sortState xmlns:xlrd2="http://schemas.microsoft.com/office/spreadsheetml/2017/richdata2" ref="A2:S383">
    <sortCondition ref="A1:A383"/>
  </sortState>
  <tableColumns count="19">
    <tableColumn id="1" xr3:uid="{00000000-0010-0000-0000-000001000000}" name="Date" dataDxfId="6"/>
    <tableColumn id="2" xr3:uid="{00000000-0010-0000-0000-000002000000}" name="CodeName"/>
    <tableColumn id="3" xr3:uid="{00000000-0010-0000-0000-000003000000}" name="Attendance (1 = Here, 0 = Not here)"/>
    <tableColumn id="4" xr3:uid="{00000000-0010-0000-0000-000004000000}" name="Excused (1 = Yes, 0 = No)"/>
    <tableColumn id="5" xr3:uid="{00000000-0010-0000-0000-000005000000}" name="Stress"/>
    <tableColumn id="6" xr3:uid="{00000000-0010-0000-0000-000006000000}" name="SleepQuality"/>
    <tableColumn id="7" xr3:uid="{00000000-0010-0000-0000-000007000000}" name="Energy"/>
    <tableColumn id="8" xr3:uid="{00000000-0010-0000-0000-000008000000}" name="InjuryStatus"/>
    <tableColumn id="9" xr3:uid="{00000000-0010-0000-0000-000009000000}" name="Exercise24Hr"/>
    <tableColumn id="10" xr3:uid="{00000000-0010-0000-0000-00000A000000}" name="LatestRPE"/>
    <tableColumn id="11" xr3:uid="{00000000-0010-0000-0000-00000B000000}" name="LatestDuration"/>
    <tableColumn id="15" xr3:uid="{C43DED05-235B-410F-8187-96C8DE201C40}" name="Performance"/>
    <tableColumn id="12" xr3:uid="{00000000-0010-0000-0000-00000C000000}" name="QuestionOfTheDay"/>
    <tableColumn id="13" xr3:uid="{00000000-0010-0000-0000-00000D000000}" name="QODAnswer"/>
    <tableColumn id="16" xr3:uid="{92B6B3EF-8EB1-45EA-B038-E196B6B057A5}" name="Attended, but did not complete data"/>
    <tableColumn id="18" xr3:uid="{BA52B8CC-65C7-481C-8BF9-EB41B05DD5A5}" name="Readiness Score" dataDxfId="5">
      <calculatedColumnFormula>IFERROR(IF(AND(tbl_daily[[#This Row],[Attendance (1 = Here, 0 = Not here)]]=1,tbl_daily[[#This Row],[Attended, but did not complete data]]&lt;&gt;1),tbl_daily[[#This Row],[Stress]]+tbl_daily[[#This Row],[SleepQuality]]+tbl_daily[[#This Row],[Energy]],""),"")</calculatedColumnFormula>
    </tableColumn>
    <tableColumn id="14" xr3:uid="{5291AD79-FBD2-494C-A43E-E982047B5506}" name="sRPE" dataDxfId="4">
      <calculatedColumnFormula>IFERROR(IF(AND(tbl_daily[[#This Row],[Attendance (1 = Here, 0 = Not here)]]=1,tbl_daily[[#This Row],[Attended, but did not complete data]]&lt;&gt;1),tbl_daily[[#This Row],[LatestRPE]]*tbl_daily[[#This Row],[LatestDuration]],""),"")</calculatedColumnFormula>
    </tableColumn>
    <tableColumn id="19" xr3:uid="{1310BD7C-D915-49F8-8FD5-01B50FCD852E}" name="Ones" dataDxfId="3">
      <calculatedColumnFormula>IF(tbl_daily[[#This Row],[CodeName]]&lt;&gt;"",1,"")</calculatedColumnFormula>
    </tableColumn>
    <tableColumn id="17" xr3:uid="{144DB2B5-03F9-4429-9E0E-7D260030A1F2}" name="Academic Year" dataDxfId="2">
      <calculatedColumnFormula>IF(AND(tbl_daily[[#This Row],[Date]]&gt;=DATE(2019,8,1),tbl_daily[[#This Row],[Date]]&lt;=DATE(2020,6,1)),"2019-2020")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878DBFD-8B9E-4059-AE35-C7990E4F77D4}" name="tbl_perf" displayName="tbl_perf" ref="A1:C129" totalsRowShown="0">
  <autoFilter ref="A1:C129" xr:uid="{0C7B1ABD-474E-4E0E-8B84-AA171A9969D6}"/>
  <tableColumns count="3">
    <tableColumn id="4" xr3:uid="{7D5ACB73-BF54-41D8-9BC2-5B5C759AC834}" name="Date" dataDxfId="1"/>
    <tableColumn id="1" xr3:uid="{B675AC3C-3E17-4AF9-A3CD-0C4BC6DAE335}" name="CodeName"/>
    <tableColumn id="5" xr3:uid="{2451A03D-8FE2-4449-BDF3-C1D0ABAC1703}" name="Grade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6DA1703-F8BB-499A-906A-D274F5BA08C5}" name="tbl_prof" displayName="tbl_prof" ref="A1:C33" totalsRowShown="0">
  <autoFilter ref="A1:C33" xr:uid="{0C7B1ABD-474E-4E0E-8B84-AA171A9969D6}"/>
  <tableColumns count="3">
    <tableColumn id="1" xr3:uid="{E0F8970C-7708-4FFE-B303-4F33E615F5BA}" name="CodeName"/>
    <tableColumn id="2" xr3:uid="{E7BBB25E-C41A-47D8-98DA-3A3ECED21BF4}" name="Cohort of Interest"/>
    <tableColumn id="3" xr3:uid="{27041BCB-4E1D-4825-B691-AC60E13B3877}" name="Grad Clas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5"/>
  <sheetViews>
    <sheetView tabSelected="1" topLeftCell="B1" workbookViewId="0">
      <selection activeCell="T5" sqref="T5"/>
    </sheetView>
  </sheetViews>
  <sheetFormatPr defaultRowHeight="15" x14ac:dyDescent="0.25"/>
  <cols>
    <col min="1" max="1" width="9.7109375" bestFit="1" customWidth="1"/>
    <col min="2" max="2" width="13" customWidth="1"/>
    <col min="3" max="10" width="8.7109375" customWidth="1"/>
    <col min="11" max="11" width="6" bestFit="1" customWidth="1"/>
    <col min="12" max="19" width="8.7109375" customWidth="1"/>
  </cols>
  <sheetData>
    <row r="1" spans="1:19" ht="80.099999999999994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252</v>
      </c>
      <c r="M1" s="5" t="s">
        <v>11</v>
      </c>
      <c r="N1" s="5" t="s">
        <v>12</v>
      </c>
      <c r="O1" s="5" t="s">
        <v>253</v>
      </c>
      <c r="P1" s="6" t="s">
        <v>251</v>
      </c>
      <c r="Q1" s="6" t="s">
        <v>220</v>
      </c>
      <c r="R1" s="6" t="s">
        <v>344</v>
      </c>
      <c r="S1" s="6" t="s">
        <v>376</v>
      </c>
    </row>
    <row r="2" spans="1:19" ht="15" customHeight="1" x14ac:dyDescent="0.25">
      <c r="A2" s="1">
        <v>43851</v>
      </c>
      <c r="B2" t="s">
        <v>13</v>
      </c>
      <c r="C2">
        <v>1</v>
      </c>
      <c r="E2">
        <v>4</v>
      </c>
      <c r="F2">
        <v>8</v>
      </c>
      <c r="G2">
        <v>8</v>
      </c>
      <c r="H2" t="s">
        <v>17</v>
      </c>
      <c r="I2">
        <v>1</v>
      </c>
      <c r="J2">
        <v>5</v>
      </c>
      <c r="K2">
        <v>45</v>
      </c>
      <c r="M2" t="s">
        <v>14</v>
      </c>
      <c r="N2" t="s">
        <v>15</v>
      </c>
      <c r="P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2">
        <f>IFERROR(IF(AND(tbl_daily[[#This Row],[Attendance (1 = Here, 0 = Not here)]]=1,tbl_daily[[#This Row],[Attended, but did not complete data]]&lt;&gt;1),tbl_daily[[#This Row],[LatestRPE]]*tbl_daily[[#This Row],[LatestDuration]],""),"")</f>
        <v>225</v>
      </c>
      <c r="R2">
        <f>IF(tbl_daily[[#This Row],[CodeName]]&lt;&gt;"",1,"")</f>
        <v>1</v>
      </c>
      <c r="S2" t="str">
        <f>IF(AND(tbl_daily[[#This Row],[Date]]&gt;=DATE(2019,8,1),tbl_daily[[#This Row],[Date]]&lt;=DATE(2020,6,1)),"2019-2020")</f>
        <v>2019-2020</v>
      </c>
    </row>
    <row r="3" spans="1:19" ht="15" customHeight="1" x14ac:dyDescent="0.25">
      <c r="A3" s="1">
        <v>43851</v>
      </c>
      <c r="B3" t="s">
        <v>16</v>
      </c>
      <c r="C3">
        <v>1</v>
      </c>
      <c r="E3">
        <v>4</v>
      </c>
      <c r="F3">
        <v>3</v>
      </c>
      <c r="G3">
        <v>5</v>
      </c>
      <c r="H3" t="s">
        <v>17</v>
      </c>
      <c r="I3">
        <v>0</v>
      </c>
      <c r="J3">
        <v>0</v>
      </c>
      <c r="K3">
        <v>0</v>
      </c>
      <c r="M3" t="s">
        <v>14</v>
      </c>
      <c r="N3" t="s">
        <v>18</v>
      </c>
      <c r="P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12</v>
      </c>
      <c r="Q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">
        <f>IF(tbl_daily[[#This Row],[CodeName]]&lt;&gt;"",1,"")</f>
        <v>1</v>
      </c>
      <c r="S3" t="str">
        <f>IF(AND(tbl_daily[[#This Row],[Date]]&gt;=DATE(2019,8,1),tbl_daily[[#This Row],[Date]]&lt;=DATE(2020,6,1)),"2019-2020")</f>
        <v>2019-2020</v>
      </c>
    </row>
    <row r="4" spans="1:19" ht="15" customHeight="1" x14ac:dyDescent="0.25">
      <c r="A4" s="1">
        <v>43851</v>
      </c>
      <c r="B4" t="s">
        <v>19</v>
      </c>
      <c r="C4">
        <v>1</v>
      </c>
      <c r="E4">
        <v>4</v>
      </c>
      <c r="F4">
        <v>7</v>
      </c>
      <c r="G4">
        <v>6</v>
      </c>
      <c r="H4" t="s">
        <v>17</v>
      </c>
      <c r="I4">
        <v>1</v>
      </c>
      <c r="J4">
        <v>5</v>
      </c>
      <c r="K4">
        <v>45</v>
      </c>
      <c r="M4" t="s">
        <v>14</v>
      </c>
      <c r="N4" t="s">
        <v>20</v>
      </c>
      <c r="P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4">
        <f>IFERROR(IF(AND(tbl_daily[[#This Row],[Attendance (1 = Here, 0 = Not here)]]=1,tbl_daily[[#This Row],[Attended, but did not complete data]]&lt;&gt;1),tbl_daily[[#This Row],[LatestRPE]]*tbl_daily[[#This Row],[LatestDuration]],""),"")</f>
        <v>225</v>
      </c>
      <c r="R4">
        <f>IF(tbl_daily[[#This Row],[CodeName]]&lt;&gt;"",1,"")</f>
        <v>1</v>
      </c>
      <c r="S4" t="str">
        <f>IF(AND(tbl_daily[[#This Row],[Date]]&gt;=DATE(2019,8,1),tbl_daily[[#This Row],[Date]]&lt;=DATE(2020,6,1)),"2019-2020")</f>
        <v>2019-2020</v>
      </c>
    </row>
    <row r="5" spans="1:19" ht="15" customHeight="1" x14ac:dyDescent="0.25">
      <c r="A5" s="1">
        <v>43851</v>
      </c>
      <c r="B5" t="s">
        <v>21</v>
      </c>
      <c r="C5">
        <v>1</v>
      </c>
      <c r="E5">
        <v>7</v>
      </c>
      <c r="F5">
        <v>6</v>
      </c>
      <c r="G5">
        <v>6</v>
      </c>
      <c r="H5" t="s">
        <v>17</v>
      </c>
      <c r="I5">
        <v>0</v>
      </c>
      <c r="J5">
        <v>5</v>
      </c>
      <c r="K5">
        <v>180</v>
      </c>
      <c r="M5" t="s">
        <v>14</v>
      </c>
      <c r="N5" t="s">
        <v>22</v>
      </c>
      <c r="P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5">
        <f>IFERROR(IF(AND(tbl_daily[[#This Row],[Attendance (1 = Here, 0 = Not here)]]=1,tbl_daily[[#This Row],[Attended, but did not complete data]]&lt;&gt;1),tbl_daily[[#This Row],[LatestRPE]]*tbl_daily[[#This Row],[LatestDuration]],""),"")</f>
        <v>900</v>
      </c>
      <c r="R5">
        <f>IF(tbl_daily[[#This Row],[CodeName]]&lt;&gt;"",1,"")</f>
        <v>1</v>
      </c>
      <c r="S5" t="str">
        <f>IF(AND(tbl_daily[[#This Row],[Date]]&gt;=DATE(2019,8,1),tbl_daily[[#This Row],[Date]]&lt;=DATE(2020,6,1)),"2019-2020")</f>
        <v>2019-2020</v>
      </c>
    </row>
    <row r="6" spans="1:19" ht="15" customHeight="1" x14ac:dyDescent="0.25">
      <c r="A6" s="1">
        <v>43851</v>
      </c>
      <c r="B6" t="s">
        <v>23</v>
      </c>
      <c r="C6">
        <v>1</v>
      </c>
      <c r="E6">
        <v>4</v>
      </c>
      <c r="F6">
        <v>7</v>
      </c>
      <c r="G6">
        <v>5</v>
      </c>
      <c r="H6" t="s">
        <v>61</v>
      </c>
      <c r="I6">
        <v>1</v>
      </c>
      <c r="J6">
        <v>5</v>
      </c>
      <c r="K6">
        <v>120</v>
      </c>
      <c r="M6" t="s">
        <v>14</v>
      </c>
      <c r="N6" t="s">
        <v>24</v>
      </c>
      <c r="P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6">
        <f>IFERROR(IF(AND(tbl_daily[[#This Row],[Attendance (1 = Here, 0 = Not here)]]=1,tbl_daily[[#This Row],[Attended, but did not complete data]]&lt;&gt;1),tbl_daily[[#This Row],[LatestRPE]]*tbl_daily[[#This Row],[LatestDuration]],""),"")</f>
        <v>600</v>
      </c>
      <c r="R6">
        <f>IF(tbl_daily[[#This Row],[CodeName]]&lt;&gt;"",1,"")</f>
        <v>1</v>
      </c>
      <c r="S6" t="str">
        <f>IF(AND(tbl_daily[[#This Row],[Date]]&gt;=DATE(2019,8,1),tbl_daily[[#This Row],[Date]]&lt;=DATE(2020,6,1)),"2019-2020")</f>
        <v>2019-2020</v>
      </c>
    </row>
    <row r="7" spans="1:19" ht="15" customHeight="1" x14ac:dyDescent="0.25">
      <c r="A7" s="1">
        <v>43851</v>
      </c>
      <c r="B7" t="s">
        <v>25</v>
      </c>
      <c r="C7">
        <v>1</v>
      </c>
      <c r="E7">
        <v>9</v>
      </c>
      <c r="F7">
        <v>6</v>
      </c>
      <c r="G7">
        <v>7</v>
      </c>
      <c r="H7" t="s">
        <v>17</v>
      </c>
      <c r="I7">
        <v>0</v>
      </c>
      <c r="J7">
        <v>0</v>
      </c>
      <c r="K7">
        <v>0</v>
      </c>
      <c r="M7" t="s">
        <v>14</v>
      </c>
      <c r="N7" t="s">
        <v>26</v>
      </c>
      <c r="P7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7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7">
        <f>IF(tbl_daily[[#This Row],[CodeName]]&lt;&gt;"",1,"")</f>
        <v>1</v>
      </c>
      <c r="S7" t="str">
        <f>IF(AND(tbl_daily[[#This Row],[Date]]&gt;=DATE(2019,8,1),tbl_daily[[#This Row],[Date]]&lt;=DATE(2020,6,1)),"2019-2020")</f>
        <v>2019-2020</v>
      </c>
    </row>
    <row r="8" spans="1:19" ht="15" customHeight="1" x14ac:dyDescent="0.25">
      <c r="A8" s="1">
        <v>43851</v>
      </c>
      <c r="B8" t="s">
        <v>27</v>
      </c>
      <c r="C8">
        <v>1</v>
      </c>
      <c r="E8">
        <v>4</v>
      </c>
      <c r="F8">
        <v>8</v>
      </c>
      <c r="G8">
        <v>4</v>
      </c>
      <c r="H8" t="s">
        <v>61</v>
      </c>
      <c r="I8">
        <v>1</v>
      </c>
      <c r="J8">
        <v>5</v>
      </c>
      <c r="K8">
        <v>130</v>
      </c>
      <c r="M8" t="s">
        <v>14</v>
      </c>
      <c r="N8" t="s">
        <v>28</v>
      </c>
      <c r="P8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8">
        <f>IFERROR(IF(AND(tbl_daily[[#This Row],[Attendance (1 = Here, 0 = Not here)]]=1,tbl_daily[[#This Row],[Attended, but did not complete data]]&lt;&gt;1),tbl_daily[[#This Row],[LatestRPE]]*tbl_daily[[#This Row],[LatestDuration]],""),"")</f>
        <v>650</v>
      </c>
      <c r="R8">
        <f>IF(tbl_daily[[#This Row],[CodeName]]&lt;&gt;"",1,"")</f>
        <v>1</v>
      </c>
      <c r="S8" t="str">
        <f>IF(AND(tbl_daily[[#This Row],[Date]]&gt;=DATE(2019,8,1),tbl_daily[[#This Row],[Date]]&lt;=DATE(2020,6,1)),"2019-2020")</f>
        <v>2019-2020</v>
      </c>
    </row>
    <row r="9" spans="1:19" ht="15" customHeight="1" x14ac:dyDescent="0.25">
      <c r="A9" s="1">
        <v>43851</v>
      </c>
      <c r="B9" t="s">
        <v>29</v>
      </c>
      <c r="C9">
        <v>0</v>
      </c>
      <c r="D9">
        <v>1</v>
      </c>
      <c r="E9">
        <v>4</v>
      </c>
      <c r="F9">
        <v>10</v>
      </c>
      <c r="G9">
        <v>8</v>
      </c>
      <c r="H9" t="s">
        <v>61</v>
      </c>
      <c r="I9">
        <v>0</v>
      </c>
      <c r="J9">
        <v>0</v>
      </c>
      <c r="K9">
        <v>0</v>
      </c>
      <c r="M9" t="s">
        <v>14</v>
      </c>
      <c r="P9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9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9">
        <f>IF(tbl_daily[[#This Row],[CodeName]]&lt;&gt;"",1,"")</f>
        <v>1</v>
      </c>
      <c r="S9" t="str">
        <f>IF(AND(tbl_daily[[#This Row],[Date]]&gt;=DATE(2019,8,1),tbl_daily[[#This Row],[Date]]&lt;=DATE(2020,6,1)),"2019-2020")</f>
        <v>2019-2020</v>
      </c>
    </row>
    <row r="10" spans="1:19" ht="15" customHeight="1" x14ac:dyDescent="0.25">
      <c r="A10" s="1">
        <v>43851</v>
      </c>
      <c r="B10" t="s">
        <v>30</v>
      </c>
      <c r="C10">
        <v>1</v>
      </c>
      <c r="E10">
        <v>8</v>
      </c>
      <c r="F10">
        <v>10</v>
      </c>
      <c r="G10">
        <v>10</v>
      </c>
      <c r="H10" t="s">
        <v>17</v>
      </c>
      <c r="I10">
        <v>1</v>
      </c>
      <c r="J10">
        <v>5</v>
      </c>
      <c r="K10">
        <v>45</v>
      </c>
      <c r="M10" t="s">
        <v>14</v>
      </c>
      <c r="N10" t="s">
        <v>20</v>
      </c>
      <c r="P10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28</v>
      </c>
      <c r="Q10">
        <f>IFERROR(IF(AND(tbl_daily[[#This Row],[Attendance (1 = Here, 0 = Not here)]]=1,tbl_daily[[#This Row],[Attended, but did not complete data]]&lt;&gt;1),tbl_daily[[#This Row],[LatestRPE]]*tbl_daily[[#This Row],[LatestDuration]],""),"")</f>
        <v>225</v>
      </c>
      <c r="R10">
        <f>IF(tbl_daily[[#This Row],[CodeName]]&lt;&gt;"",1,"")</f>
        <v>1</v>
      </c>
      <c r="S10" t="str">
        <f>IF(AND(tbl_daily[[#This Row],[Date]]&gt;=DATE(2019,8,1),tbl_daily[[#This Row],[Date]]&lt;=DATE(2020,6,1)),"2019-2020")</f>
        <v>2019-2020</v>
      </c>
    </row>
    <row r="11" spans="1:19" ht="15" customHeight="1" x14ac:dyDescent="0.25">
      <c r="A11" s="1">
        <v>43851</v>
      </c>
      <c r="B11" t="s">
        <v>31</v>
      </c>
      <c r="C11">
        <v>1</v>
      </c>
      <c r="E11">
        <v>9</v>
      </c>
      <c r="F11">
        <v>10</v>
      </c>
      <c r="G11">
        <v>10</v>
      </c>
      <c r="H11" t="s">
        <v>17</v>
      </c>
      <c r="I11">
        <v>1</v>
      </c>
      <c r="J11">
        <v>8</v>
      </c>
      <c r="K11">
        <v>240</v>
      </c>
      <c r="M11" t="s">
        <v>14</v>
      </c>
      <c r="N11" t="s">
        <v>22</v>
      </c>
      <c r="P1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29</v>
      </c>
      <c r="Q11">
        <f>IFERROR(IF(AND(tbl_daily[[#This Row],[Attendance (1 = Here, 0 = Not here)]]=1,tbl_daily[[#This Row],[Attended, but did not complete data]]&lt;&gt;1),tbl_daily[[#This Row],[LatestRPE]]*tbl_daily[[#This Row],[LatestDuration]],""),"")</f>
        <v>1920</v>
      </c>
      <c r="R11">
        <f>IF(tbl_daily[[#This Row],[CodeName]]&lt;&gt;"",1,"")</f>
        <v>1</v>
      </c>
      <c r="S11" t="str">
        <f>IF(AND(tbl_daily[[#This Row],[Date]]&gt;=DATE(2019,8,1),tbl_daily[[#This Row],[Date]]&lt;=DATE(2020,6,1)),"2019-2020")</f>
        <v>2019-2020</v>
      </c>
    </row>
    <row r="12" spans="1:19" ht="15" customHeight="1" x14ac:dyDescent="0.25">
      <c r="A12" s="1">
        <v>43851</v>
      </c>
      <c r="B12" t="s">
        <v>32</v>
      </c>
      <c r="C12">
        <v>1</v>
      </c>
      <c r="E12">
        <v>5</v>
      </c>
      <c r="F12">
        <v>6</v>
      </c>
      <c r="G12">
        <v>7</v>
      </c>
      <c r="H12" t="s">
        <v>17</v>
      </c>
      <c r="I12">
        <v>1</v>
      </c>
      <c r="J12">
        <v>6</v>
      </c>
      <c r="K12">
        <v>180</v>
      </c>
      <c r="M12" t="s">
        <v>14</v>
      </c>
      <c r="N12" t="s">
        <v>33</v>
      </c>
      <c r="P1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12">
        <f>IFERROR(IF(AND(tbl_daily[[#This Row],[Attendance (1 = Here, 0 = Not here)]]=1,tbl_daily[[#This Row],[Attended, but did not complete data]]&lt;&gt;1),tbl_daily[[#This Row],[LatestRPE]]*tbl_daily[[#This Row],[LatestDuration]],""),"")</f>
        <v>1080</v>
      </c>
      <c r="R12">
        <f>IF(tbl_daily[[#This Row],[CodeName]]&lt;&gt;"",1,"")</f>
        <v>1</v>
      </c>
      <c r="S12" t="str">
        <f>IF(AND(tbl_daily[[#This Row],[Date]]&gt;=DATE(2019,8,1),tbl_daily[[#This Row],[Date]]&lt;=DATE(2020,6,1)),"2019-2020")</f>
        <v>2019-2020</v>
      </c>
    </row>
    <row r="13" spans="1:19" ht="15" customHeight="1" x14ac:dyDescent="0.25">
      <c r="A13" s="1">
        <v>43851</v>
      </c>
      <c r="B13" t="s">
        <v>34</v>
      </c>
      <c r="C13">
        <v>1</v>
      </c>
      <c r="E13">
        <v>4</v>
      </c>
      <c r="F13">
        <v>7</v>
      </c>
      <c r="G13">
        <v>7</v>
      </c>
      <c r="H13" t="s">
        <v>17</v>
      </c>
      <c r="I13">
        <v>0</v>
      </c>
      <c r="J13">
        <v>0</v>
      </c>
      <c r="K13">
        <v>0</v>
      </c>
      <c r="M13" t="s">
        <v>14</v>
      </c>
      <c r="N13" t="s">
        <v>35</v>
      </c>
      <c r="P1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1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3">
        <f>IF(tbl_daily[[#This Row],[CodeName]]&lt;&gt;"",1,"")</f>
        <v>1</v>
      </c>
      <c r="S13" t="str">
        <f>IF(AND(tbl_daily[[#This Row],[Date]]&gt;=DATE(2019,8,1),tbl_daily[[#This Row],[Date]]&lt;=DATE(2020,6,1)),"2019-2020")</f>
        <v>2019-2020</v>
      </c>
    </row>
    <row r="14" spans="1:19" ht="15" customHeight="1" x14ac:dyDescent="0.25">
      <c r="A14" s="1">
        <v>43851</v>
      </c>
      <c r="B14" t="s">
        <v>36</v>
      </c>
      <c r="C14">
        <v>1</v>
      </c>
      <c r="E14">
        <v>3</v>
      </c>
      <c r="F14">
        <v>6</v>
      </c>
      <c r="G14">
        <v>4</v>
      </c>
      <c r="H14" t="s">
        <v>17</v>
      </c>
      <c r="I14">
        <v>1</v>
      </c>
      <c r="J14">
        <v>3</v>
      </c>
      <c r="K14">
        <v>20</v>
      </c>
      <c r="M14" t="s">
        <v>14</v>
      </c>
      <c r="N14" t="s">
        <v>24</v>
      </c>
      <c r="P1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13</v>
      </c>
      <c r="Q14">
        <f>IFERROR(IF(AND(tbl_daily[[#This Row],[Attendance (1 = Here, 0 = Not here)]]=1,tbl_daily[[#This Row],[Attended, but did not complete data]]&lt;&gt;1),tbl_daily[[#This Row],[LatestRPE]]*tbl_daily[[#This Row],[LatestDuration]],""),"")</f>
        <v>60</v>
      </c>
      <c r="R14">
        <f>IF(tbl_daily[[#This Row],[CodeName]]&lt;&gt;"",1,"")</f>
        <v>1</v>
      </c>
      <c r="S14" t="str">
        <f>IF(AND(tbl_daily[[#This Row],[Date]]&gt;=DATE(2019,8,1),tbl_daily[[#This Row],[Date]]&lt;=DATE(2020,6,1)),"2019-2020")</f>
        <v>2019-2020</v>
      </c>
    </row>
    <row r="15" spans="1:19" ht="15" customHeight="1" x14ac:dyDescent="0.25">
      <c r="A15" s="1">
        <v>43851</v>
      </c>
      <c r="B15" t="s">
        <v>37</v>
      </c>
      <c r="C15">
        <v>1</v>
      </c>
      <c r="E15">
        <v>3</v>
      </c>
      <c r="F15">
        <v>9</v>
      </c>
      <c r="G15">
        <v>8</v>
      </c>
      <c r="H15" t="s">
        <v>17</v>
      </c>
      <c r="I15">
        <v>1</v>
      </c>
      <c r="J15">
        <v>8</v>
      </c>
      <c r="K15">
        <v>45</v>
      </c>
      <c r="M15" t="s">
        <v>14</v>
      </c>
      <c r="N15" t="s">
        <v>38</v>
      </c>
      <c r="P1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15">
        <f>IFERROR(IF(AND(tbl_daily[[#This Row],[Attendance (1 = Here, 0 = Not here)]]=1,tbl_daily[[#This Row],[Attended, but did not complete data]]&lt;&gt;1),tbl_daily[[#This Row],[LatestRPE]]*tbl_daily[[#This Row],[LatestDuration]],""),"")</f>
        <v>360</v>
      </c>
      <c r="R15">
        <f>IF(tbl_daily[[#This Row],[CodeName]]&lt;&gt;"",1,"")</f>
        <v>1</v>
      </c>
      <c r="S15" t="str">
        <f>IF(AND(tbl_daily[[#This Row],[Date]]&gt;=DATE(2019,8,1),tbl_daily[[#This Row],[Date]]&lt;=DATE(2020,6,1)),"2019-2020")</f>
        <v>2019-2020</v>
      </c>
    </row>
    <row r="16" spans="1:19" ht="15" customHeight="1" x14ac:dyDescent="0.25">
      <c r="A16" s="1">
        <v>43851</v>
      </c>
      <c r="B16" t="s">
        <v>39</v>
      </c>
      <c r="C16">
        <v>1</v>
      </c>
      <c r="E16">
        <v>9</v>
      </c>
      <c r="F16">
        <v>9</v>
      </c>
      <c r="G16">
        <v>8</v>
      </c>
      <c r="H16" t="s">
        <v>17</v>
      </c>
      <c r="I16">
        <v>1</v>
      </c>
      <c r="J16">
        <v>7</v>
      </c>
      <c r="K16">
        <v>40</v>
      </c>
      <c r="M16" t="s">
        <v>14</v>
      </c>
      <c r="N16" t="s">
        <v>40</v>
      </c>
      <c r="P1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26</v>
      </c>
      <c r="Q16">
        <f>IFERROR(IF(AND(tbl_daily[[#This Row],[Attendance (1 = Here, 0 = Not here)]]=1,tbl_daily[[#This Row],[Attended, but did not complete data]]&lt;&gt;1),tbl_daily[[#This Row],[LatestRPE]]*tbl_daily[[#This Row],[LatestDuration]],""),"")</f>
        <v>280</v>
      </c>
      <c r="R16">
        <f>IF(tbl_daily[[#This Row],[CodeName]]&lt;&gt;"",1,"")</f>
        <v>1</v>
      </c>
      <c r="S16" t="str">
        <f>IF(AND(tbl_daily[[#This Row],[Date]]&gt;=DATE(2019,8,1),tbl_daily[[#This Row],[Date]]&lt;=DATE(2020,6,1)),"2019-2020")</f>
        <v>2019-2020</v>
      </c>
    </row>
    <row r="17" spans="1:19" ht="15" customHeight="1" x14ac:dyDescent="0.25">
      <c r="A17" s="1">
        <v>43851</v>
      </c>
      <c r="B17" t="s">
        <v>41</v>
      </c>
      <c r="C17">
        <v>1</v>
      </c>
      <c r="E17">
        <v>3</v>
      </c>
      <c r="F17">
        <v>4</v>
      </c>
      <c r="G17">
        <v>4</v>
      </c>
      <c r="H17" t="s">
        <v>61</v>
      </c>
      <c r="I17">
        <v>1</v>
      </c>
      <c r="J17">
        <v>3</v>
      </c>
      <c r="K17">
        <v>180</v>
      </c>
      <c r="M17" t="s">
        <v>14</v>
      </c>
      <c r="N17" t="s">
        <v>20</v>
      </c>
      <c r="P17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11</v>
      </c>
      <c r="Q17">
        <f>IFERROR(IF(AND(tbl_daily[[#This Row],[Attendance (1 = Here, 0 = Not here)]]=1,tbl_daily[[#This Row],[Attended, but did not complete data]]&lt;&gt;1),tbl_daily[[#This Row],[LatestRPE]]*tbl_daily[[#This Row],[LatestDuration]],""),"")</f>
        <v>540</v>
      </c>
      <c r="R17">
        <f>IF(tbl_daily[[#This Row],[CodeName]]&lt;&gt;"",1,"")</f>
        <v>1</v>
      </c>
      <c r="S17" t="str">
        <f>IF(AND(tbl_daily[[#This Row],[Date]]&gt;=DATE(2019,8,1),tbl_daily[[#This Row],[Date]]&lt;=DATE(2020,6,1)),"2019-2020")</f>
        <v>2019-2020</v>
      </c>
    </row>
    <row r="18" spans="1:19" ht="15" customHeight="1" x14ac:dyDescent="0.25">
      <c r="A18" s="1">
        <v>43851</v>
      </c>
      <c r="B18" t="s">
        <v>42</v>
      </c>
      <c r="C18">
        <v>1</v>
      </c>
      <c r="E18">
        <v>1</v>
      </c>
      <c r="F18">
        <v>9</v>
      </c>
      <c r="G18">
        <v>7</v>
      </c>
      <c r="H18" t="s">
        <v>17</v>
      </c>
      <c r="I18">
        <v>1</v>
      </c>
      <c r="J18">
        <v>3</v>
      </c>
      <c r="K18">
        <v>180</v>
      </c>
      <c r="M18" t="s">
        <v>14</v>
      </c>
      <c r="N18" t="s">
        <v>24</v>
      </c>
      <c r="P18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18">
        <f>IFERROR(IF(AND(tbl_daily[[#This Row],[Attendance (1 = Here, 0 = Not here)]]=1,tbl_daily[[#This Row],[Attended, but did not complete data]]&lt;&gt;1),tbl_daily[[#This Row],[LatestRPE]]*tbl_daily[[#This Row],[LatestDuration]],""),"")</f>
        <v>540</v>
      </c>
      <c r="R18">
        <f>IF(tbl_daily[[#This Row],[CodeName]]&lt;&gt;"",1,"")</f>
        <v>1</v>
      </c>
      <c r="S18" t="str">
        <f>IF(AND(tbl_daily[[#This Row],[Date]]&gt;=DATE(2019,8,1),tbl_daily[[#This Row],[Date]]&lt;=DATE(2020,6,1)),"2019-2020")</f>
        <v>2019-2020</v>
      </c>
    </row>
    <row r="19" spans="1:19" ht="15" customHeight="1" x14ac:dyDescent="0.25">
      <c r="A19" s="1">
        <v>43851</v>
      </c>
      <c r="B19" t="s">
        <v>43</v>
      </c>
      <c r="C19">
        <v>1</v>
      </c>
      <c r="E19">
        <v>7</v>
      </c>
      <c r="F19">
        <v>8</v>
      </c>
      <c r="G19">
        <v>8</v>
      </c>
      <c r="H19" t="s">
        <v>17</v>
      </c>
      <c r="I19">
        <v>0</v>
      </c>
      <c r="J19">
        <v>0</v>
      </c>
      <c r="M19" t="s">
        <v>14</v>
      </c>
      <c r="N19" t="s">
        <v>26</v>
      </c>
      <c r="P19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19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9">
        <f>IF(tbl_daily[[#This Row],[CodeName]]&lt;&gt;"",1,"")</f>
        <v>1</v>
      </c>
      <c r="S19" t="str">
        <f>IF(AND(tbl_daily[[#This Row],[Date]]&gt;=DATE(2019,8,1),tbl_daily[[#This Row],[Date]]&lt;=DATE(2020,6,1)),"2019-2020")</f>
        <v>2019-2020</v>
      </c>
    </row>
    <row r="20" spans="1:19" ht="15" customHeight="1" x14ac:dyDescent="0.25">
      <c r="A20" s="1">
        <v>43851</v>
      </c>
      <c r="B20" t="s">
        <v>44</v>
      </c>
      <c r="C20">
        <v>1</v>
      </c>
      <c r="E20">
        <v>7</v>
      </c>
      <c r="F20">
        <v>8</v>
      </c>
      <c r="G20">
        <v>8</v>
      </c>
      <c r="H20" t="s">
        <v>17</v>
      </c>
      <c r="I20">
        <v>1</v>
      </c>
      <c r="J20">
        <v>8</v>
      </c>
      <c r="K20">
        <v>60</v>
      </c>
      <c r="M20" t="s">
        <v>14</v>
      </c>
      <c r="N20" t="s">
        <v>45</v>
      </c>
      <c r="P20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20">
        <f>IFERROR(IF(AND(tbl_daily[[#This Row],[Attendance (1 = Here, 0 = Not here)]]=1,tbl_daily[[#This Row],[Attended, but did not complete data]]&lt;&gt;1),tbl_daily[[#This Row],[LatestRPE]]*tbl_daily[[#This Row],[LatestDuration]],""),"")</f>
        <v>480</v>
      </c>
      <c r="R20">
        <f>IF(tbl_daily[[#This Row],[CodeName]]&lt;&gt;"",1,"")</f>
        <v>1</v>
      </c>
      <c r="S20" t="str">
        <f>IF(AND(tbl_daily[[#This Row],[Date]]&gt;=DATE(2019,8,1),tbl_daily[[#This Row],[Date]]&lt;=DATE(2020,6,1)),"2019-2020")</f>
        <v>2019-2020</v>
      </c>
    </row>
    <row r="21" spans="1:19" ht="15" customHeight="1" x14ac:dyDescent="0.25">
      <c r="A21" s="1">
        <v>43851</v>
      </c>
      <c r="B21" t="s">
        <v>46</v>
      </c>
      <c r="C21">
        <v>1</v>
      </c>
      <c r="E21">
        <v>4</v>
      </c>
      <c r="F21">
        <v>6</v>
      </c>
      <c r="G21">
        <v>7</v>
      </c>
      <c r="H21" t="s">
        <v>17</v>
      </c>
      <c r="I21">
        <v>1</v>
      </c>
      <c r="J21">
        <v>8</v>
      </c>
      <c r="K21">
        <v>120</v>
      </c>
      <c r="M21" t="s">
        <v>14</v>
      </c>
      <c r="N21" t="s">
        <v>26</v>
      </c>
      <c r="P2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21">
        <f>IFERROR(IF(AND(tbl_daily[[#This Row],[Attendance (1 = Here, 0 = Not here)]]=1,tbl_daily[[#This Row],[Attended, but did not complete data]]&lt;&gt;1),tbl_daily[[#This Row],[LatestRPE]]*tbl_daily[[#This Row],[LatestDuration]],""),"")</f>
        <v>960</v>
      </c>
      <c r="R21">
        <f>IF(tbl_daily[[#This Row],[CodeName]]&lt;&gt;"",1,"")</f>
        <v>1</v>
      </c>
      <c r="S21" t="str">
        <f>IF(AND(tbl_daily[[#This Row],[Date]]&gt;=DATE(2019,8,1),tbl_daily[[#This Row],[Date]]&lt;=DATE(2020,6,1)),"2019-2020")</f>
        <v>2019-2020</v>
      </c>
    </row>
    <row r="22" spans="1:19" ht="15" customHeight="1" x14ac:dyDescent="0.25">
      <c r="A22" s="1">
        <v>43851</v>
      </c>
      <c r="B22">
        <v>4530042</v>
      </c>
      <c r="C22">
        <v>1</v>
      </c>
      <c r="E22">
        <v>2</v>
      </c>
      <c r="F22">
        <v>9</v>
      </c>
      <c r="G22">
        <v>5</v>
      </c>
      <c r="H22" t="s">
        <v>17</v>
      </c>
      <c r="I22">
        <v>1</v>
      </c>
      <c r="J22">
        <v>5</v>
      </c>
      <c r="K22">
        <v>30</v>
      </c>
      <c r="M22" t="s">
        <v>14</v>
      </c>
      <c r="N22" t="s">
        <v>24</v>
      </c>
      <c r="P2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22">
        <f>IFERROR(IF(AND(tbl_daily[[#This Row],[Attendance (1 = Here, 0 = Not here)]]=1,tbl_daily[[#This Row],[Attended, but did not complete data]]&lt;&gt;1),tbl_daily[[#This Row],[LatestRPE]]*tbl_daily[[#This Row],[LatestDuration]],""),"")</f>
        <v>150</v>
      </c>
      <c r="R22">
        <f>IF(tbl_daily[[#This Row],[CodeName]]&lt;&gt;"",1,"")</f>
        <v>1</v>
      </c>
      <c r="S22" t="str">
        <f>IF(AND(tbl_daily[[#This Row],[Date]]&gt;=DATE(2019,8,1),tbl_daily[[#This Row],[Date]]&lt;=DATE(2020,6,1)),"2019-2020")</f>
        <v>2019-2020</v>
      </c>
    </row>
    <row r="23" spans="1:19" ht="15" customHeight="1" x14ac:dyDescent="0.25">
      <c r="A23" s="1">
        <v>43851</v>
      </c>
      <c r="B23" t="s">
        <v>47</v>
      </c>
      <c r="C23">
        <v>1</v>
      </c>
      <c r="E23">
        <v>3</v>
      </c>
      <c r="F23">
        <v>7</v>
      </c>
      <c r="G23">
        <v>7</v>
      </c>
      <c r="H23" t="s">
        <v>17</v>
      </c>
      <c r="I23">
        <v>1</v>
      </c>
      <c r="J23">
        <v>8</v>
      </c>
      <c r="K23">
        <v>120</v>
      </c>
      <c r="M23" t="s">
        <v>14</v>
      </c>
      <c r="N23" t="s">
        <v>24</v>
      </c>
      <c r="P2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23">
        <f>IFERROR(IF(AND(tbl_daily[[#This Row],[Attendance (1 = Here, 0 = Not here)]]=1,tbl_daily[[#This Row],[Attended, but did not complete data]]&lt;&gt;1),tbl_daily[[#This Row],[LatestRPE]]*tbl_daily[[#This Row],[LatestDuration]],""),"")</f>
        <v>960</v>
      </c>
      <c r="R23">
        <f>IF(tbl_daily[[#This Row],[CodeName]]&lt;&gt;"",1,"")</f>
        <v>1</v>
      </c>
      <c r="S23" t="str">
        <f>IF(AND(tbl_daily[[#This Row],[Date]]&gt;=DATE(2019,8,1),tbl_daily[[#This Row],[Date]]&lt;=DATE(2020,6,1)),"2019-2020")</f>
        <v>2019-2020</v>
      </c>
    </row>
    <row r="24" spans="1:19" ht="15" customHeight="1" x14ac:dyDescent="0.25">
      <c r="A24" s="1">
        <v>43851</v>
      </c>
      <c r="B24" t="s">
        <v>48</v>
      </c>
      <c r="C24">
        <v>1</v>
      </c>
      <c r="E24">
        <v>8</v>
      </c>
      <c r="F24">
        <v>9</v>
      </c>
      <c r="G24">
        <v>8</v>
      </c>
      <c r="H24" t="s">
        <v>17</v>
      </c>
      <c r="I24">
        <v>1</v>
      </c>
      <c r="J24">
        <v>4</v>
      </c>
      <c r="K24">
        <v>90</v>
      </c>
      <c r="M24" t="s">
        <v>14</v>
      </c>
      <c r="N24" t="s">
        <v>49</v>
      </c>
      <c r="P2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25</v>
      </c>
      <c r="Q24">
        <f>IFERROR(IF(AND(tbl_daily[[#This Row],[Attendance (1 = Here, 0 = Not here)]]=1,tbl_daily[[#This Row],[Attended, but did not complete data]]&lt;&gt;1),tbl_daily[[#This Row],[LatestRPE]]*tbl_daily[[#This Row],[LatestDuration]],""),"")</f>
        <v>360</v>
      </c>
      <c r="R24">
        <f>IF(tbl_daily[[#This Row],[CodeName]]&lt;&gt;"",1,"")</f>
        <v>1</v>
      </c>
      <c r="S24" t="str">
        <f>IF(AND(tbl_daily[[#This Row],[Date]]&gt;=DATE(2019,8,1),tbl_daily[[#This Row],[Date]]&lt;=DATE(2020,6,1)),"2019-2020")</f>
        <v>2019-2020</v>
      </c>
    </row>
    <row r="25" spans="1:19" ht="15" customHeight="1" x14ac:dyDescent="0.25">
      <c r="A25" s="1">
        <v>43851</v>
      </c>
      <c r="B25" t="s">
        <v>50</v>
      </c>
      <c r="C25">
        <v>0</v>
      </c>
      <c r="D25">
        <v>1</v>
      </c>
      <c r="H25" s="2"/>
      <c r="M25" t="s">
        <v>14</v>
      </c>
      <c r="P25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25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25">
        <f>IF(tbl_daily[[#This Row],[CodeName]]&lt;&gt;"",1,"")</f>
        <v>1</v>
      </c>
      <c r="S25" t="str">
        <f>IF(AND(tbl_daily[[#This Row],[Date]]&gt;=DATE(2019,8,1),tbl_daily[[#This Row],[Date]]&lt;=DATE(2020,6,1)),"2019-2020")</f>
        <v>2019-2020</v>
      </c>
    </row>
    <row r="26" spans="1:19" ht="15" customHeight="1" x14ac:dyDescent="0.25">
      <c r="A26" s="1">
        <v>43851</v>
      </c>
      <c r="B26" t="s">
        <v>51</v>
      </c>
      <c r="C26">
        <v>1</v>
      </c>
      <c r="E26">
        <v>7</v>
      </c>
      <c r="F26">
        <v>8</v>
      </c>
      <c r="G26">
        <v>7</v>
      </c>
      <c r="H26" t="s">
        <v>17</v>
      </c>
      <c r="I26">
        <v>1</v>
      </c>
      <c r="J26">
        <v>6</v>
      </c>
      <c r="K26">
        <v>45</v>
      </c>
      <c r="M26" t="s">
        <v>14</v>
      </c>
      <c r="N26" t="s">
        <v>52</v>
      </c>
      <c r="P2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26">
        <f>IFERROR(IF(AND(tbl_daily[[#This Row],[Attendance (1 = Here, 0 = Not here)]]=1,tbl_daily[[#This Row],[Attended, but did not complete data]]&lt;&gt;1),tbl_daily[[#This Row],[LatestRPE]]*tbl_daily[[#This Row],[LatestDuration]],""),"")</f>
        <v>270</v>
      </c>
      <c r="R26">
        <f>IF(tbl_daily[[#This Row],[CodeName]]&lt;&gt;"",1,"")</f>
        <v>1</v>
      </c>
      <c r="S26" t="str">
        <f>IF(AND(tbl_daily[[#This Row],[Date]]&gt;=DATE(2019,8,1),tbl_daily[[#This Row],[Date]]&lt;=DATE(2020,6,1)),"2019-2020")</f>
        <v>2019-2020</v>
      </c>
    </row>
    <row r="27" spans="1:19" ht="15" customHeight="1" x14ac:dyDescent="0.25">
      <c r="A27" s="1">
        <v>43851</v>
      </c>
      <c r="B27" t="s">
        <v>53</v>
      </c>
      <c r="C27">
        <v>1</v>
      </c>
      <c r="E27">
        <v>8</v>
      </c>
      <c r="F27">
        <v>8</v>
      </c>
      <c r="G27">
        <v>8</v>
      </c>
      <c r="H27" t="s">
        <v>61</v>
      </c>
      <c r="I27">
        <v>1</v>
      </c>
      <c r="J27">
        <v>6</v>
      </c>
      <c r="K27">
        <v>60</v>
      </c>
      <c r="M27" t="s">
        <v>14</v>
      </c>
      <c r="N27" t="s">
        <v>24</v>
      </c>
      <c r="P27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27">
        <f>IFERROR(IF(AND(tbl_daily[[#This Row],[Attendance (1 = Here, 0 = Not here)]]=1,tbl_daily[[#This Row],[Attended, but did not complete data]]&lt;&gt;1),tbl_daily[[#This Row],[LatestRPE]]*tbl_daily[[#This Row],[LatestDuration]],""),"")</f>
        <v>360</v>
      </c>
      <c r="R27">
        <f>IF(tbl_daily[[#This Row],[CodeName]]&lt;&gt;"",1,"")</f>
        <v>1</v>
      </c>
      <c r="S27" t="str">
        <f>IF(AND(tbl_daily[[#This Row],[Date]]&gt;=DATE(2019,8,1),tbl_daily[[#This Row],[Date]]&lt;=DATE(2020,6,1)),"2019-2020")</f>
        <v>2019-2020</v>
      </c>
    </row>
    <row r="28" spans="1:19" ht="15" customHeight="1" x14ac:dyDescent="0.25">
      <c r="A28" s="1">
        <v>43851</v>
      </c>
      <c r="B28" t="s">
        <v>54</v>
      </c>
      <c r="C28">
        <v>1</v>
      </c>
      <c r="E28">
        <v>7</v>
      </c>
      <c r="F28">
        <v>5</v>
      </c>
      <c r="G28">
        <v>6</v>
      </c>
      <c r="H28" t="s">
        <v>61</v>
      </c>
      <c r="I28">
        <v>1</v>
      </c>
      <c r="J28">
        <v>7</v>
      </c>
      <c r="M28" t="s">
        <v>14</v>
      </c>
      <c r="N28" t="s">
        <v>55</v>
      </c>
      <c r="P28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28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8">
        <f>IF(tbl_daily[[#This Row],[CodeName]]&lt;&gt;"",1,"")</f>
        <v>1</v>
      </c>
      <c r="S28" t="str">
        <f>IF(AND(tbl_daily[[#This Row],[Date]]&gt;=DATE(2019,8,1),tbl_daily[[#This Row],[Date]]&lt;=DATE(2020,6,1)),"2019-2020")</f>
        <v>2019-2020</v>
      </c>
    </row>
    <row r="29" spans="1:19" ht="15" customHeight="1" x14ac:dyDescent="0.25">
      <c r="A29" s="1">
        <v>43851</v>
      </c>
      <c r="B29" t="s">
        <v>56</v>
      </c>
      <c r="C29">
        <v>1</v>
      </c>
      <c r="E29">
        <v>6</v>
      </c>
      <c r="F29">
        <v>7</v>
      </c>
      <c r="G29">
        <v>8</v>
      </c>
      <c r="H29" t="s">
        <v>61</v>
      </c>
      <c r="I29">
        <v>1</v>
      </c>
      <c r="J29">
        <v>4</v>
      </c>
      <c r="K29">
        <v>60</v>
      </c>
      <c r="M29" t="s">
        <v>14</v>
      </c>
      <c r="N29" t="s">
        <v>57</v>
      </c>
      <c r="P29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29">
        <f>IFERROR(IF(AND(tbl_daily[[#This Row],[Attendance (1 = Here, 0 = Not here)]]=1,tbl_daily[[#This Row],[Attended, but did not complete data]]&lt;&gt;1),tbl_daily[[#This Row],[LatestRPE]]*tbl_daily[[#This Row],[LatestDuration]],""),"")</f>
        <v>240</v>
      </c>
      <c r="R29">
        <f>IF(tbl_daily[[#This Row],[CodeName]]&lt;&gt;"",1,"")</f>
        <v>1</v>
      </c>
      <c r="S29" t="str">
        <f>IF(AND(tbl_daily[[#This Row],[Date]]&gt;=DATE(2019,8,1),tbl_daily[[#This Row],[Date]]&lt;=DATE(2020,6,1)),"2019-2020")</f>
        <v>2019-2020</v>
      </c>
    </row>
    <row r="30" spans="1:19" ht="15" customHeight="1" x14ac:dyDescent="0.25">
      <c r="A30" s="1">
        <v>43851</v>
      </c>
      <c r="B30" t="s">
        <v>58</v>
      </c>
      <c r="C30">
        <v>1</v>
      </c>
      <c r="E30">
        <v>8</v>
      </c>
      <c r="F30">
        <v>5</v>
      </c>
      <c r="G30">
        <v>5</v>
      </c>
      <c r="H30" t="s">
        <v>61</v>
      </c>
      <c r="I30">
        <v>0</v>
      </c>
      <c r="J30">
        <v>0</v>
      </c>
      <c r="K30">
        <v>0</v>
      </c>
      <c r="M30" t="s">
        <v>14</v>
      </c>
      <c r="N30" t="s">
        <v>59</v>
      </c>
      <c r="P30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30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0">
        <f>IF(tbl_daily[[#This Row],[CodeName]]&lt;&gt;"",1,"")</f>
        <v>1</v>
      </c>
      <c r="S30" t="str">
        <f>IF(AND(tbl_daily[[#This Row],[Date]]&gt;=DATE(2019,8,1),tbl_daily[[#This Row],[Date]]&lt;=DATE(2020,6,1)),"2019-2020")</f>
        <v>2019-2020</v>
      </c>
    </row>
    <row r="31" spans="1:19" ht="15" customHeight="1" x14ac:dyDescent="0.25">
      <c r="A31" s="1">
        <v>43851</v>
      </c>
      <c r="B31" t="s">
        <v>60</v>
      </c>
      <c r="C31">
        <v>1</v>
      </c>
      <c r="E31">
        <v>8</v>
      </c>
      <c r="F31">
        <v>2</v>
      </c>
      <c r="G31">
        <v>2</v>
      </c>
      <c r="H31" t="s">
        <v>61</v>
      </c>
      <c r="I31">
        <v>1</v>
      </c>
      <c r="J31">
        <v>8</v>
      </c>
      <c r="K31">
        <v>70</v>
      </c>
      <c r="M31" t="s">
        <v>14</v>
      </c>
      <c r="N31" t="s">
        <v>62</v>
      </c>
      <c r="P3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12</v>
      </c>
      <c r="Q31">
        <f>IFERROR(IF(AND(tbl_daily[[#This Row],[Attendance (1 = Here, 0 = Not here)]]=1,tbl_daily[[#This Row],[Attended, but did not complete data]]&lt;&gt;1),tbl_daily[[#This Row],[LatestRPE]]*tbl_daily[[#This Row],[LatestDuration]],""),"")</f>
        <v>560</v>
      </c>
      <c r="R31">
        <f>IF(tbl_daily[[#This Row],[CodeName]]&lt;&gt;"",1,"")</f>
        <v>1</v>
      </c>
      <c r="S31" t="str">
        <f>IF(AND(tbl_daily[[#This Row],[Date]]&gt;=DATE(2019,8,1),tbl_daily[[#This Row],[Date]]&lt;=DATE(2020,6,1)),"2019-2020")</f>
        <v>2019-2020</v>
      </c>
    </row>
    <row r="32" spans="1:19" ht="15" customHeight="1" x14ac:dyDescent="0.25">
      <c r="A32" s="1">
        <v>43853</v>
      </c>
      <c r="B32" t="s">
        <v>13</v>
      </c>
      <c r="C32">
        <v>0</v>
      </c>
      <c r="D32">
        <v>1</v>
      </c>
      <c r="M32" t="s">
        <v>63</v>
      </c>
      <c r="P32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32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32">
        <f>IF(tbl_daily[[#This Row],[CodeName]]&lt;&gt;"",1,"")</f>
        <v>1</v>
      </c>
      <c r="S32" t="str">
        <f>IF(AND(tbl_daily[[#This Row],[Date]]&gt;=DATE(2019,8,1),tbl_daily[[#This Row],[Date]]&lt;=DATE(2020,6,1)),"2019-2020")</f>
        <v>2019-2020</v>
      </c>
    </row>
    <row r="33" spans="1:19" ht="15" customHeight="1" x14ac:dyDescent="0.25">
      <c r="A33" s="1">
        <v>43853</v>
      </c>
      <c r="B33" t="s">
        <v>16</v>
      </c>
      <c r="C33">
        <v>1</v>
      </c>
      <c r="E33">
        <v>7</v>
      </c>
      <c r="F33">
        <v>2</v>
      </c>
      <c r="G33">
        <v>5</v>
      </c>
      <c r="H33" t="s">
        <v>17</v>
      </c>
      <c r="I33">
        <v>1</v>
      </c>
      <c r="J33">
        <v>3</v>
      </c>
      <c r="K33">
        <v>30</v>
      </c>
      <c r="M33" t="s">
        <v>63</v>
      </c>
      <c r="N33" t="s">
        <v>64</v>
      </c>
      <c r="P3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14</v>
      </c>
      <c r="Q33">
        <f>IFERROR(IF(AND(tbl_daily[[#This Row],[Attendance (1 = Here, 0 = Not here)]]=1,tbl_daily[[#This Row],[Attended, but did not complete data]]&lt;&gt;1),tbl_daily[[#This Row],[LatestRPE]]*tbl_daily[[#This Row],[LatestDuration]],""),"")</f>
        <v>90</v>
      </c>
      <c r="R33">
        <f>IF(tbl_daily[[#This Row],[CodeName]]&lt;&gt;"",1,"")</f>
        <v>1</v>
      </c>
      <c r="S33" t="str">
        <f>IF(AND(tbl_daily[[#This Row],[Date]]&gt;=DATE(2019,8,1),tbl_daily[[#This Row],[Date]]&lt;=DATE(2020,6,1)),"2019-2020")</f>
        <v>2019-2020</v>
      </c>
    </row>
    <row r="34" spans="1:19" ht="15" customHeight="1" x14ac:dyDescent="0.25">
      <c r="A34" s="1">
        <v>43853</v>
      </c>
      <c r="B34" t="s">
        <v>19</v>
      </c>
      <c r="C34">
        <v>1</v>
      </c>
      <c r="E34">
        <v>4</v>
      </c>
      <c r="F34">
        <v>6</v>
      </c>
      <c r="G34">
        <v>6</v>
      </c>
      <c r="H34" t="s">
        <v>17</v>
      </c>
      <c r="I34">
        <v>1</v>
      </c>
      <c r="J34">
        <v>6</v>
      </c>
      <c r="K34">
        <v>45</v>
      </c>
      <c r="M34" t="s">
        <v>63</v>
      </c>
      <c r="N34" t="s">
        <v>65</v>
      </c>
      <c r="P3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34">
        <f>IFERROR(IF(AND(tbl_daily[[#This Row],[Attendance (1 = Here, 0 = Not here)]]=1,tbl_daily[[#This Row],[Attended, but did not complete data]]&lt;&gt;1),tbl_daily[[#This Row],[LatestRPE]]*tbl_daily[[#This Row],[LatestDuration]],""),"")</f>
        <v>270</v>
      </c>
      <c r="R34">
        <f>IF(tbl_daily[[#This Row],[CodeName]]&lt;&gt;"",1,"")</f>
        <v>1</v>
      </c>
      <c r="S34" t="str">
        <f>IF(AND(tbl_daily[[#This Row],[Date]]&gt;=DATE(2019,8,1),tbl_daily[[#This Row],[Date]]&lt;=DATE(2020,6,1)),"2019-2020")</f>
        <v>2019-2020</v>
      </c>
    </row>
    <row r="35" spans="1:19" ht="15" customHeight="1" x14ac:dyDescent="0.25">
      <c r="A35" s="1">
        <v>43853</v>
      </c>
      <c r="B35" t="s">
        <v>66</v>
      </c>
      <c r="C35">
        <v>1</v>
      </c>
      <c r="E35">
        <v>3</v>
      </c>
      <c r="F35">
        <v>6</v>
      </c>
      <c r="G35">
        <v>6</v>
      </c>
      <c r="H35" t="s">
        <v>17</v>
      </c>
      <c r="I35">
        <v>1</v>
      </c>
      <c r="J35">
        <v>3</v>
      </c>
      <c r="K35">
        <v>10</v>
      </c>
      <c r="M35" t="s">
        <v>63</v>
      </c>
      <c r="N35" t="s">
        <v>67</v>
      </c>
      <c r="P3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35">
        <f>IFERROR(IF(AND(tbl_daily[[#This Row],[Attendance (1 = Here, 0 = Not here)]]=1,tbl_daily[[#This Row],[Attended, but did not complete data]]&lt;&gt;1),tbl_daily[[#This Row],[LatestRPE]]*tbl_daily[[#This Row],[LatestDuration]],""),"")</f>
        <v>30</v>
      </c>
      <c r="R35">
        <f>IF(tbl_daily[[#This Row],[CodeName]]&lt;&gt;"",1,"")</f>
        <v>1</v>
      </c>
      <c r="S35" t="str">
        <f>IF(AND(tbl_daily[[#This Row],[Date]]&gt;=DATE(2019,8,1),tbl_daily[[#This Row],[Date]]&lt;=DATE(2020,6,1)),"2019-2020")</f>
        <v>2019-2020</v>
      </c>
    </row>
    <row r="36" spans="1:19" ht="15" customHeight="1" x14ac:dyDescent="0.25">
      <c r="A36" s="1">
        <v>43853</v>
      </c>
      <c r="B36" t="s">
        <v>21</v>
      </c>
      <c r="C36">
        <v>1</v>
      </c>
      <c r="E36">
        <v>5</v>
      </c>
      <c r="F36">
        <v>6</v>
      </c>
      <c r="G36">
        <v>5</v>
      </c>
      <c r="H36" t="s">
        <v>17</v>
      </c>
      <c r="I36">
        <v>0</v>
      </c>
      <c r="J36">
        <v>5</v>
      </c>
      <c r="K36">
        <v>45</v>
      </c>
      <c r="M36" t="s">
        <v>63</v>
      </c>
      <c r="N36" t="s">
        <v>68</v>
      </c>
      <c r="P3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36">
        <f>IFERROR(IF(AND(tbl_daily[[#This Row],[Attendance (1 = Here, 0 = Not here)]]=1,tbl_daily[[#This Row],[Attended, but did not complete data]]&lt;&gt;1),tbl_daily[[#This Row],[LatestRPE]]*tbl_daily[[#This Row],[LatestDuration]],""),"")</f>
        <v>225</v>
      </c>
      <c r="R36">
        <f>IF(tbl_daily[[#This Row],[CodeName]]&lt;&gt;"",1,"")</f>
        <v>1</v>
      </c>
      <c r="S36" t="str">
        <f>IF(AND(tbl_daily[[#This Row],[Date]]&gt;=DATE(2019,8,1),tbl_daily[[#This Row],[Date]]&lt;=DATE(2020,6,1)),"2019-2020")</f>
        <v>2019-2020</v>
      </c>
    </row>
    <row r="37" spans="1:19" ht="15" customHeight="1" x14ac:dyDescent="0.25">
      <c r="A37" s="1">
        <v>43853</v>
      </c>
      <c r="B37" t="s">
        <v>23</v>
      </c>
      <c r="C37">
        <v>1</v>
      </c>
      <c r="E37">
        <v>6</v>
      </c>
      <c r="F37">
        <v>7</v>
      </c>
      <c r="G37">
        <v>6</v>
      </c>
      <c r="H37" t="s">
        <v>61</v>
      </c>
      <c r="I37">
        <v>0</v>
      </c>
      <c r="J37">
        <v>0</v>
      </c>
      <c r="K37">
        <v>0</v>
      </c>
      <c r="M37" t="s">
        <v>63</v>
      </c>
      <c r="N37" t="s">
        <v>69</v>
      </c>
      <c r="P37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37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7">
        <f>IF(tbl_daily[[#This Row],[CodeName]]&lt;&gt;"",1,"")</f>
        <v>1</v>
      </c>
      <c r="S37" t="str">
        <f>IF(AND(tbl_daily[[#This Row],[Date]]&gt;=DATE(2019,8,1),tbl_daily[[#This Row],[Date]]&lt;=DATE(2020,6,1)),"2019-2020")</f>
        <v>2019-2020</v>
      </c>
    </row>
    <row r="38" spans="1:19" ht="15" customHeight="1" x14ac:dyDescent="0.25">
      <c r="A38" s="1">
        <v>43853</v>
      </c>
      <c r="B38" t="s">
        <v>25</v>
      </c>
      <c r="C38">
        <v>1</v>
      </c>
      <c r="E38">
        <v>4</v>
      </c>
      <c r="F38">
        <v>4</v>
      </c>
      <c r="G38">
        <v>6</v>
      </c>
      <c r="H38" t="s">
        <v>17</v>
      </c>
      <c r="I38">
        <v>1</v>
      </c>
      <c r="J38">
        <v>5</v>
      </c>
      <c r="K38">
        <v>45</v>
      </c>
      <c r="M38" t="s">
        <v>63</v>
      </c>
      <c r="N38" t="s">
        <v>70</v>
      </c>
      <c r="P38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14</v>
      </c>
      <c r="Q38">
        <f>IFERROR(IF(AND(tbl_daily[[#This Row],[Attendance (1 = Here, 0 = Not here)]]=1,tbl_daily[[#This Row],[Attended, but did not complete data]]&lt;&gt;1),tbl_daily[[#This Row],[LatestRPE]]*tbl_daily[[#This Row],[LatestDuration]],""),"")</f>
        <v>225</v>
      </c>
      <c r="R38">
        <f>IF(tbl_daily[[#This Row],[CodeName]]&lt;&gt;"",1,"")</f>
        <v>1</v>
      </c>
      <c r="S38" t="str">
        <f>IF(AND(tbl_daily[[#This Row],[Date]]&gt;=DATE(2019,8,1),tbl_daily[[#This Row],[Date]]&lt;=DATE(2020,6,1)),"2019-2020")</f>
        <v>2019-2020</v>
      </c>
    </row>
    <row r="39" spans="1:19" ht="15" customHeight="1" x14ac:dyDescent="0.25">
      <c r="A39" s="1">
        <v>43853</v>
      </c>
      <c r="B39" t="s">
        <v>27</v>
      </c>
      <c r="C39">
        <v>1</v>
      </c>
      <c r="E39">
        <v>10</v>
      </c>
      <c r="F39">
        <v>10</v>
      </c>
      <c r="G39">
        <v>8</v>
      </c>
      <c r="H39" t="s">
        <v>61</v>
      </c>
      <c r="I39">
        <v>0</v>
      </c>
      <c r="J39">
        <v>0</v>
      </c>
      <c r="K39">
        <v>0</v>
      </c>
      <c r="M39" t="s">
        <v>63</v>
      </c>
      <c r="N39" t="s">
        <v>71</v>
      </c>
      <c r="P39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28</v>
      </c>
      <c r="Q39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9">
        <f>IF(tbl_daily[[#This Row],[CodeName]]&lt;&gt;"",1,"")</f>
        <v>1</v>
      </c>
      <c r="S39" t="str">
        <f>IF(AND(tbl_daily[[#This Row],[Date]]&gt;=DATE(2019,8,1),tbl_daily[[#This Row],[Date]]&lt;=DATE(2020,6,1)),"2019-2020")</f>
        <v>2019-2020</v>
      </c>
    </row>
    <row r="40" spans="1:19" ht="15" customHeight="1" x14ac:dyDescent="0.25">
      <c r="A40" s="1">
        <v>43853</v>
      </c>
      <c r="B40" t="s">
        <v>29</v>
      </c>
      <c r="C40">
        <v>1</v>
      </c>
      <c r="E40">
        <v>10</v>
      </c>
      <c r="F40">
        <v>5</v>
      </c>
      <c r="G40">
        <v>2</v>
      </c>
      <c r="H40" t="s">
        <v>61</v>
      </c>
      <c r="I40">
        <v>1</v>
      </c>
      <c r="J40">
        <v>5</v>
      </c>
      <c r="K40">
        <v>20</v>
      </c>
      <c r="M40" t="s">
        <v>63</v>
      </c>
      <c r="N40" t="s">
        <v>72</v>
      </c>
      <c r="P40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40">
        <f>IFERROR(IF(AND(tbl_daily[[#This Row],[Attendance (1 = Here, 0 = Not here)]]=1,tbl_daily[[#This Row],[Attended, but did not complete data]]&lt;&gt;1),tbl_daily[[#This Row],[LatestRPE]]*tbl_daily[[#This Row],[LatestDuration]],""),"")</f>
        <v>100</v>
      </c>
      <c r="R40">
        <f>IF(tbl_daily[[#This Row],[CodeName]]&lt;&gt;"",1,"")</f>
        <v>1</v>
      </c>
      <c r="S40" t="str">
        <f>IF(AND(tbl_daily[[#This Row],[Date]]&gt;=DATE(2019,8,1),tbl_daily[[#This Row],[Date]]&lt;=DATE(2020,6,1)),"2019-2020")</f>
        <v>2019-2020</v>
      </c>
    </row>
    <row r="41" spans="1:19" ht="15" customHeight="1" x14ac:dyDescent="0.25">
      <c r="A41" s="1">
        <v>43853</v>
      </c>
      <c r="B41" t="s">
        <v>30</v>
      </c>
      <c r="C41">
        <v>1</v>
      </c>
      <c r="E41">
        <v>9</v>
      </c>
      <c r="F41">
        <v>10</v>
      </c>
      <c r="G41">
        <v>7</v>
      </c>
      <c r="H41" t="s">
        <v>17</v>
      </c>
      <c r="I41">
        <v>0</v>
      </c>
      <c r="J41">
        <v>0</v>
      </c>
      <c r="K41">
        <v>0</v>
      </c>
      <c r="M41" t="s">
        <v>63</v>
      </c>
      <c r="N41" t="s">
        <v>73</v>
      </c>
      <c r="P4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26</v>
      </c>
      <c r="Q41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41">
        <f>IF(tbl_daily[[#This Row],[CodeName]]&lt;&gt;"",1,"")</f>
        <v>1</v>
      </c>
      <c r="S41" t="str">
        <f>IF(AND(tbl_daily[[#This Row],[Date]]&gt;=DATE(2019,8,1),tbl_daily[[#This Row],[Date]]&lt;=DATE(2020,6,1)),"2019-2020")</f>
        <v>2019-2020</v>
      </c>
    </row>
    <row r="42" spans="1:19" ht="15" customHeight="1" x14ac:dyDescent="0.25">
      <c r="A42" s="1">
        <v>43853</v>
      </c>
      <c r="B42" t="s">
        <v>31</v>
      </c>
      <c r="C42">
        <v>1</v>
      </c>
      <c r="E42">
        <v>9</v>
      </c>
      <c r="F42">
        <v>8</v>
      </c>
      <c r="G42">
        <v>8</v>
      </c>
      <c r="H42" t="s">
        <v>17</v>
      </c>
      <c r="I42">
        <v>1</v>
      </c>
      <c r="J42">
        <v>5</v>
      </c>
      <c r="K42">
        <v>45</v>
      </c>
      <c r="M42" t="s">
        <v>63</v>
      </c>
      <c r="N42" t="s">
        <v>74</v>
      </c>
      <c r="P4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25</v>
      </c>
      <c r="Q42">
        <f>IFERROR(IF(AND(tbl_daily[[#This Row],[Attendance (1 = Here, 0 = Not here)]]=1,tbl_daily[[#This Row],[Attended, but did not complete data]]&lt;&gt;1),tbl_daily[[#This Row],[LatestRPE]]*tbl_daily[[#This Row],[LatestDuration]],""),"")</f>
        <v>225</v>
      </c>
      <c r="R42">
        <f>IF(tbl_daily[[#This Row],[CodeName]]&lt;&gt;"",1,"")</f>
        <v>1</v>
      </c>
      <c r="S42" t="str">
        <f>IF(AND(tbl_daily[[#This Row],[Date]]&gt;=DATE(2019,8,1),tbl_daily[[#This Row],[Date]]&lt;=DATE(2020,6,1)),"2019-2020")</f>
        <v>2019-2020</v>
      </c>
    </row>
    <row r="43" spans="1:19" ht="15" customHeight="1" x14ac:dyDescent="0.25">
      <c r="A43" s="1">
        <v>43853</v>
      </c>
      <c r="B43" t="s">
        <v>32</v>
      </c>
      <c r="C43">
        <v>1</v>
      </c>
      <c r="E43">
        <v>9</v>
      </c>
      <c r="F43">
        <v>8</v>
      </c>
      <c r="G43">
        <v>8</v>
      </c>
      <c r="H43" t="s">
        <v>17</v>
      </c>
      <c r="I43">
        <v>1</v>
      </c>
      <c r="J43">
        <v>7</v>
      </c>
      <c r="K43">
        <v>60</v>
      </c>
      <c r="M43" t="s">
        <v>63</v>
      </c>
      <c r="N43" t="s">
        <v>75</v>
      </c>
      <c r="P4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25</v>
      </c>
      <c r="Q43">
        <f>IFERROR(IF(AND(tbl_daily[[#This Row],[Attendance (1 = Here, 0 = Not here)]]=1,tbl_daily[[#This Row],[Attended, but did not complete data]]&lt;&gt;1),tbl_daily[[#This Row],[LatestRPE]]*tbl_daily[[#This Row],[LatestDuration]],""),"")</f>
        <v>420</v>
      </c>
      <c r="R43">
        <f>IF(tbl_daily[[#This Row],[CodeName]]&lt;&gt;"",1,"")</f>
        <v>1</v>
      </c>
      <c r="S43" t="str">
        <f>IF(AND(tbl_daily[[#This Row],[Date]]&gt;=DATE(2019,8,1),tbl_daily[[#This Row],[Date]]&lt;=DATE(2020,6,1)),"2019-2020")</f>
        <v>2019-2020</v>
      </c>
    </row>
    <row r="44" spans="1:19" ht="15" customHeight="1" x14ac:dyDescent="0.25">
      <c r="A44" s="1">
        <v>43853</v>
      </c>
      <c r="B44" t="s">
        <v>34</v>
      </c>
      <c r="C44">
        <v>1</v>
      </c>
      <c r="E44">
        <v>5</v>
      </c>
      <c r="F44">
        <v>8</v>
      </c>
      <c r="G44">
        <v>7</v>
      </c>
      <c r="H44" t="s">
        <v>17</v>
      </c>
      <c r="I44">
        <v>1</v>
      </c>
      <c r="J44">
        <v>8</v>
      </c>
      <c r="K44">
        <v>75</v>
      </c>
      <c r="M44" t="s">
        <v>63</v>
      </c>
      <c r="P4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44">
        <f>IFERROR(IF(AND(tbl_daily[[#This Row],[Attendance (1 = Here, 0 = Not here)]]=1,tbl_daily[[#This Row],[Attended, but did not complete data]]&lt;&gt;1),tbl_daily[[#This Row],[LatestRPE]]*tbl_daily[[#This Row],[LatestDuration]],""),"")</f>
        <v>600</v>
      </c>
      <c r="R44">
        <f>IF(tbl_daily[[#This Row],[CodeName]]&lt;&gt;"",1,"")</f>
        <v>1</v>
      </c>
      <c r="S44" t="str">
        <f>IF(AND(tbl_daily[[#This Row],[Date]]&gt;=DATE(2019,8,1),tbl_daily[[#This Row],[Date]]&lt;=DATE(2020,6,1)),"2019-2020")</f>
        <v>2019-2020</v>
      </c>
    </row>
    <row r="45" spans="1:19" ht="15" customHeight="1" x14ac:dyDescent="0.25">
      <c r="A45" s="1">
        <v>43853</v>
      </c>
      <c r="B45" t="s">
        <v>36</v>
      </c>
      <c r="C45">
        <v>1</v>
      </c>
      <c r="E45">
        <v>4</v>
      </c>
      <c r="F45">
        <v>4</v>
      </c>
      <c r="G45">
        <v>5</v>
      </c>
      <c r="H45" t="s">
        <v>17</v>
      </c>
      <c r="I45">
        <v>1</v>
      </c>
      <c r="J45">
        <v>7</v>
      </c>
      <c r="K45">
        <v>45</v>
      </c>
      <c r="M45" t="s">
        <v>63</v>
      </c>
      <c r="P4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13</v>
      </c>
      <c r="Q45">
        <f>IFERROR(IF(AND(tbl_daily[[#This Row],[Attendance (1 = Here, 0 = Not here)]]=1,tbl_daily[[#This Row],[Attended, but did not complete data]]&lt;&gt;1),tbl_daily[[#This Row],[LatestRPE]]*tbl_daily[[#This Row],[LatestDuration]],""),"")</f>
        <v>315</v>
      </c>
      <c r="R45">
        <f>IF(tbl_daily[[#This Row],[CodeName]]&lt;&gt;"",1,"")</f>
        <v>1</v>
      </c>
      <c r="S45" t="str">
        <f>IF(AND(tbl_daily[[#This Row],[Date]]&gt;=DATE(2019,8,1),tbl_daily[[#This Row],[Date]]&lt;=DATE(2020,6,1)),"2019-2020")</f>
        <v>2019-2020</v>
      </c>
    </row>
    <row r="46" spans="1:19" ht="15" customHeight="1" x14ac:dyDescent="0.25">
      <c r="A46" s="1">
        <v>43853</v>
      </c>
      <c r="B46" t="s">
        <v>37</v>
      </c>
      <c r="C46">
        <v>1</v>
      </c>
      <c r="E46">
        <v>2</v>
      </c>
      <c r="F46">
        <v>8</v>
      </c>
      <c r="G46">
        <v>8</v>
      </c>
      <c r="H46" t="s">
        <v>17</v>
      </c>
      <c r="I46">
        <v>1</v>
      </c>
      <c r="J46">
        <v>5</v>
      </c>
      <c r="K46">
        <v>60</v>
      </c>
      <c r="M46" t="s">
        <v>63</v>
      </c>
      <c r="N46" t="s">
        <v>76</v>
      </c>
      <c r="P4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46">
        <f>IFERROR(IF(AND(tbl_daily[[#This Row],[Attendance (1 = Here, 0 = Not here)]]=1,tbl_daily[[#This Row],[Attended, but did not complete data]]&lt;&gt;1),tbl_daily[[#This Row],[LatestRPE]]*tbl_daily[[#This Row],[LatestDuration]],""),"")</f>
        <v>300</v>
      </c>
      <c r="R46">
        <f>IF(tbl_daily[[#This Row],[CodeName]]&lt;&gt;"",1,"")</f>
        <v>1</v>
      </c>
      <c r="S46" t="str">
        <f>IF(AND(tbl_daily[[#This Row],[Date]]&gt;=DATE(2019,8,1),tbl_daily[[#This Row],[Date]]&lt;=DATE(2020,6,1)),"2019-2020")</f>
        <v>2019-2020</v>
      </c>
    </row>
    <row r="47" spans="1:19" ht="15" customHeight="1" x14ac:dyDescent="0.25">
      <c r="A47" s="1">
        <v>43853</v>
      </c>
      <c r="B47" t="s">
        <v>39</v>
      </c>
      <c r="C47">
        <v>1</v>
      </c>
      <c r="E47">
        <v>7</v>
      </c>
      <c r="F47">
        <v>9</v>
      </c>
      <c r="G47">
        <v>8</v>
      </c>
      <c r="H47" t="s">
        <v>17</v>
      </c>
      <c r="I47">
        <v>1</v>
      </c>
      <c r="J47">
        <v>4</v>
      </c>
      <c r="K47">
        <v>45</v>
      </c>
      <c r="M47" t="s">
        <v>63</v>
      </c>
      <c r="N47" t="s">
        <v>77</v>
      </c>
      <c r="P47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47">
        <f>IFERROR(IF(AND(tbl_daily[[#This Row],[Attendance (1 = Here, 0 = Not here)]]=1,tbl_daily[[#This Row],[Attended, but did not complete data]]&lt;&gt;1),tbl_daily[[#This Row],[LatestRPE]]*tbl_daily[[#This Row],[LatestDuration]],""),"")</f>
        <v>180</v>
      </c>
      <c r="R47">
        <f>IF(tbl_daily[[#This Row],[CodeName]]&lt;&gt;"",1,"")</f>
        <v>1</v>
      </c>
      <c r="S47" t="str">
        <f>IF(AND(tbl_daily[[#This Row],[Date]]&gt;=DATE(2019,8,1),tbl_daily[[#This Row],[Date]]&lt;=DATE(2020,6,1)),"2019-2020")</f>
        <v>2019-2020</v>
      </c>
    </row>
    <row r="48" spans="1:19" ht="15" customHeight="1" x14ac:dyDescent="0.25">
      <c r="A48" s="1">
        <v>43853</v>
      </c>
      <c r="B48" t="s">
        <v>41</v>
      </c>
      <c r="C48">
        <v>0</v>
      </c>
      <c r="D48">
        <v>1</v>
      </c>
      <c r="E48">
        <v>5</v>
      </c>
      <c r="F48">
        <v>8</v>
      </c>
      <c r="G48">
        <v>5</v>
      </c>
      <c r="H48" t="s">
        <v>61</v>
      </c>
      <c r="I48">
        <v>0</v>
      </c>
      <c r="J48">
        <v>0</v>
      </c>
      <c r="K48">
        <v>0</v>
      </c>
      <c r="M48" t="s">
        <v>63</v>
      </c>
      <c r="P48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48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48">
        <f>IF(tbl_daily[[#This Row],[CodeName]]&lt;&gt;"",1,"")</f>
        <v>1</v>
      </c>
      <c r="S48" t="str">
        <f>IF(AND(tbl_daily[[#This Row],[Date]]&gt;=DATE(2019,8,1),tbl_daily[[#This Row],[Date]]&lt;=DATE(2020,6,1)),"2019-2020")</f>
        <v>2019-2020</v>
      </c>
    </row>
    <row r="49" spans="1:19" ht="15" customHeight="1" x14ac:dyDescent="0.25">
      <c r="A49" s="1">
        <v>43853</v>
      </c>
      <c r="B49" t="s">
        <v>42</v>
      </c>
      <c r="C49">
        <v>1</v>
      </c>
      <c r="E49">
        <v>2</v>
      </c>
      <c r="F49">
        <v>8</v>
      </c>
      <c r="G49">
        <v>7</v>
      </c>
      <c r="H49" t="s">
        <v>17</v>
      </c>
      <c r="I49">
        <v>0</v>
      </c>
      <c r="J49">
        <v>0</v>
      </c>
      <c r="K49">
        <v>0</v>
      </c>
      <c r="M49" t="s">
        <v>63</v>
      </c>
      <c r="N49" t="s">
        <v>78</v>
      </c>
      <c r="P49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49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49">
        <f>IF(tbl_daily[[#This Row],[CodeName]]&lt;&gt;"",1,"")</f>
        <v>1</v>
      </c>
      <c r="S49" t="str">
        <f>IF(AND(tbl_daily[[#This Row],[Date]]&gt;=DATE(2019,8,1),tbl_daily[[#This Row],[Date]]&lt;=DATE(2020,6,1)),"2019-2020")</f>
        <v>2019-2020</v>
      </c>
    </row>
    <row r="50" spans="1:19" ht="15" customHeight="1" x14ac:dyDescent="0.25">
      <c r="A50" s="1">
        <v>43853</v>
      </c>
      <c r="B50" t="s">
        <v>43</v>
      </c>
      <c r="C50">
        <v>1</v>
      </c>
      <c r="E50">
        <v>5</v>
      </c>
      <c r="F50">
        <v>6</v>
      </c>
      <c r="G50">
        <v>6</v>
      </c>
      <c r="H50" t="s">
        <v>17</v>
      </c>
      <c r="I50">
        <v>0</v>
      </c>
      <c r="J50">
        <v>0</v>
      </c>
      <c r="K50">
        <v>0</v>
      </c>
      <c r="M50" t="s">
        <v>63</v>
      </c>
      <c r="N50" t="s">
        <v>79</v>
      </c>
      <c r="P50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50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50">
        <f>IF(tbl_daily[[#This Row],[CodeName]]&lt;&gt;"",1,"")</f>
        <v>1</v>
      </c>
      <c r="S50" t="str">
        <f>IF(AND(tbl_daily[[#This Row],[Date]]&gt;=DATE(2019,8,1),tbl_daily[[#This Row],[Date]]&lt;=DATE(2020,6,1)),"2019-2020")</f>
        <v>2019-2020</v>
      </c>
    </row>
    <row r="51" spans="1:19" ht="15" customHeight="1" x14ac:dyDescent="0.25">
      <c r="A51" s="1">
        <v>43853</v>
      </c>
      <c r="B51" t="s">
        <v>44</v>
      </c>
      <c r="C51">
        <v>1</v>
      </c>
      <c r="E51">
        <v>6</v>
      </c>
      <c r="F51">
        <v>6</v>
      </c>
      <c r="G51">
        <v>6</v>
      </c>
      <c r="H51" t="s">
        <v>17</v>
      </c>
      <c r="I51">
        <v>0</v>
      </c>
      <c r="J51">
        <v>0</v>
      </c>
      <c r="K51">
        <v>0</v>
      </c>
      <c r="M51" t="s">
        <v>63</v>
      </c>
      <c r="N51" t="s">
        <v>80</v>
      </c>
      <c r="P5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51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51">
        <f>IF(tbl_daily[[#This Row],[CodeName]]&lt;&gt;"",1,"")</f>
        <v>1</v>
      </c>
      <c r="S51" t="str">
        <f>IF(AND(tbl_daily[[#This Row],[Date]]&gt;=DATE(2019,8,1),tbl_daily[[#This Row],[Date]]&lt;=DATE(2020,6,1)),"2019-2020")</f>
        <v>2019-2020</v>
      </c>
    </row>
    <row r="52" spans="1:19" ht="15" customHeight="1" x14ac:dyDescent="0.25">
      <c r="A52" s="1">
        <v>43853</v>
      </c>
      <c r="B52" t="s">
        <v>46</v>
      </c>
      <c r="C52">
        <v>1</v>
      </c>
      <c r="E52">
        <v>3</v>
      </c>
      <c r="F52">
        <v>7</v>
      </c>
      <c r="G52">
        <v>6</v>
      </c>
      <c r="H52" t="s">
        <v>17</v>
      </c>
      <c r="I52">
        <v>0</v>
      </c>
      <c r="J52">
        <v>0</v>
      </c>
      <c r="K52">
        <v>0</v>
      </c>
      <c r="M52" t="s">
        <v>63</v>
      </c>
      <c r="N52" t="s">
        <v>81</v>
      </c>
      <c r="P5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52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52">
        <f>IF(tbl_daily[[#This Row],[CodeName]]&lt;&gt;"",1,"")</f>
        <v>1</v>
      </c>
      <c r="S52" t="str">
        <f>IF(AND(tbl_daily[[#This Row],[Date]]&gt;=DATE(2019,8,1),tbl_daily[[#This Row],[Date]]&lt;=DATE(2020,6,1)),"2019-2020")</f>
        <v>2019-2020</v>
      </c>
    </row>
    <row r="53" spans="1:19" ht="15" customHeight="1" x14ac:dyDescent="0.25">
      <c r="A53" s="1">
        <v>43853</v>
      </c>
      <c r="B53">
        <v>4530042</v>
      </c>
      <c r="C53">
        <v>1</v>
      </c>
      <c r="E53">
        <v>3</v>
      </c>
      <c r="F53">
        <v>7</v>
      </c>
      <c r="G53">
        <v>5</v>
      </c>
      <c r="H53" t="s">
        <v>17</v>
      </c>
      <c r="I53">
        <v>0</v>
      </c>
      <c r="J53">
        <v>0</v>
      </c>
      <c r="K53">
        <v>0</v>
      </c>
      <c r="M53" t="s">
        <v>63</v>
      </c>
      <c r="N53" t="s">
        <v>82</v>
      </c>
      <c r="P5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5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53">
        <f>IF(tbl_daily[[#This Row],[CodeName]]&lt;&gt;"",1,"")</f>
        <v>1</v>
      </c>
      <c r="S53" t="str">
        <f>IF(AND(tbl_daily[[#This Row],[Date]]&gt;=DATE(2019,8,1),tbl_daily[[#This Row],[Date]]&lt;=DATE(2020,6,1)),"2019-2020")</f>
        <v>2019-2020</v>
      </c>
    </row>
    <row r="54" spans="1:19" ht="15" customHeight="1" x14ac:dyDescent="0.25">
      <c r="A54" s="1">
        <v>43853</v>
      </c>
      <c r="B54" t="s">
        <v>47</v>
      </c>
      <c r="C54">
        <v>1</v>
      </c>
      <c r="E54">
        <v>8</v>
      </c>
      <c r="F54">
        <v>8</v>
      </c>
      <c r="G54">
        <v>7</v>
      </c>
      <c r="H54" t="s">
        <v>17</v>
      </c>
      <c r="I54">
        <v>0</v>
      </c>
      <c r="J54">
        <v>0</v>
      </c>
      <c r="K54">
        <v>0</v>
      </c>
      <c r="M54" t="s">
        <v>63</v>
      </c>
      <c r="N54" t="s">
        <v>83</v>
      </c>
      <c r="P5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54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54">
        <f>IF(tbl_daily[[#This Row],[CodeName]]&lt;&gt;"",1,"")</f>
        <v>1</v>
      </c>
      <c r="S54" t="str">
        <f>IF(AND(tbl_daily[[#This Row],[Date]]&gt;=DATE(2019,8,1),tbl_daily[[#This Row],[Date]]&lt;=DATE(2020,6,1)),"2019-2020")</f>
        <v>2019-2020</v>
      </c>
    </row>
    <row r="55" spans="1:19" ht="15" customHeight="1" x14ac:dyDescent="0.25">
      <c r="A55" s="1">
        <v>43853</v>
      </c>
      <c r="B55" t="s">
        <v>84</v>
      </c>
      <c r="C55">
        <v>1</v>
      </c>
      <c r="E55">
        <v>9</v>
      </c>
      <c r="F55">
        <v>5</v>
      </c>
      <c r="G55">
        <v>7</v>
      </c>
      <c r="H55" t="s">
        <v>17</v>
      </c>
      <c r="I55">
        <v>0</v>
      </c>
      <c r="J55">
        <v>0</v>
      </c>
      <c r="K55">
        <v>0</v>
      </c>
      <c r="M55" t="s">
        <v>63</v>
      </c>
      <c r="N55" t="s">
        <v>85</v>
      </c>
      <c r="P5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55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55">
        <f>IF(tbl_daily[[#This Row],[CodeName]]&lt;&gt;"",1,"")</f>
        <v>1</v>
      </c>
      <c r="S55" t="str">
        <f>IF(AND(tbl_daily[[#This Row],[Date]]&gt;=DATE(2019,8,1),tbl_daily[[#This Row],[Date]]&lt;=DATE(2020,6,1)),"2019-2020")</f>
        <v>2019-2020</v>
      </c>
    </row>
    <row r="56" spans="1:19" ht="15" customHeight="1" x14ac:dyDescent="0.25">
      <c r="A56" s="1">
        <v>43853</v>
      </c>
      <c r="B56" t="s">
        <v>48</v>
      </c>
      <c r="C56">
        <v>1</v>
      </c>
      <c r="E56">
        <v>8</v>
      </c>
      <c r="F56">
        <v>9</v>
      </c>
      <c r="G56">
        <v>8</v>
      </c>
      <c r="H56" t="s">
        <v>17</v>
      </c>
      <c r="I56">
        <v>1</v>
      </c>
      <c r="J56">
        <v>7</v>
      </c>
      <c r="K56">
        <v>45</v>
      </c>
      <c r="M56" t="s">
        <v>63</v>
      </c>
      <c r="N56" t="s">
        <v>86</v>
      </c>
      <c r="P5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25</v>
      </c>
      <c r="Q56">
        <f>IFERROR(IF(AND(tbl_daily[[#This Row],[Attendance (1 = Here, 0 = Not here)]]=1,tbl_daily[[#This Row],[Attended, but did not complete data]]&lt;&gt;1),tbl_daily[[#This Row],[LatestRPE]]*tbl_daily[[#This Row],[LatestDuration]],""),"")</f>
        <v>315</v>
      </c>
      <c r="R56">
        <f>IF(tbl_daily[[#This Row],[CodeName]]&lt;&gt;"",1,"")</f>
        <v>1</v>
      </c>
      <c r="S56" t="str">
        <f>IF(AND(tbl_daily[[#This Row],[Date]]&gt;=DATE(2019,8,1),tbl_daily[[#This Row],[Date]]&lt;=DATE(2020,6,1)),"2019-2020")</f>
        <v>2019-2020</v>
      </c>
    </row>
    <row r="57" spans="1:19" ht="15" customHeight="1" x14ac:dyDescent="0.25">
      <c r="A57" s="1">
        <v>43853</v>
      </c>
      <c r="B57" t="s">
        <v>50</v>
      </c>
      <c r="C57">
        <v>1</v>
      </c>
      <c r="E57">
        <v>3</v>
      </c>
      <c r="F57">
        <v>2</v>
      </c>
      <c r="G57">
        <v>5</v>
      </c>
      <c r="H57" t="s">
        <v>17</v>
      </c>
      <c r="I57">
        <v>1</v>
      </c>
      <c r="J57">
        <v>3</v>
      </c>
      <c r="K57">
        <v>30</v>
      </c>
      <c r="M57" t="s">
        <v>63</v>
      </c>
      <c r="N57" t="s">
        <v>87</v>
      </c>
      <c r="P57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10</v>
      </c>
      <c r="Q57">
        <f>IFERROR(IF(AND(tbl_daily[[#This Row],[Attendance (1 = Here, 0 = Not here)]]=1,tbl_daily[[#This Row],[Attended, but did not complete data]]&lt;&gt;1),tbl_daily[[#This Row],[LatestRPE]]*tbl_daily[[#This Row],[LatestDuration]],""),"")</f>
        <v>90</v>
      </c>
      <c r="R57">
        <f>IF(tbl_daily[[#This Row],[CodeName]]&lt;&gt;"",1,"")</f>
        <v>1</v>
      </c>
      <c r="S57" t="str">
        <f>IF(AND(tbl_daily[[#This Row],[Date]]&gt;=DATE(2019,8,1),tbl_daily[[#This Row],[Date]]&lt;=DATE(2020,6,1)),"2019-2020")</f>
        <v>2019-2020</v>
      </c>
    </row>
    <row r="58" spans="1:19" ht="15" customHeight="1" x14ac:dyDescent="0.25">
      <c r="A58" s="1">
        <v>43853</v>
      </c>
      <c r="B58" t="s">
        <v>51</v>
      </c>
      <c r="C58">
        <v>1</v>
      </c>
      <c r="E58">
        <v>7</v>
      </c>
      <c r="F58">
        <v>8</v>
      </c>
      <c r="G58">
        <v>8</v>
      </c>
      <c r="H58" t="s">
        <v>17</v>
      </c>
      <c r="I58">
        <v>1</v>
      </c>
      <c r="J58">
        <v>6</v>
      </c>
      <c r="K58">
        <v>60</v>
      </c>
      <c r="M58" t="s">
        <v>63</v>
      </c>
      <c r="N58" s="2" t="s">
        <v>88</v>
      </c>
      <c r="O58" s="2"/>
      <c r="P58" s="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58">
        <f>IFERROR(IF(AND(tbl_daily[[#This Row],[Attendance (1 = Here, 0 = Not here)]]=1,tbl_daily[[#This Row],[Attended, but did not complete data]]&lt;&gt;1),tbl_daily[[#This Row],[LatestRPE]]*tbl_daily[[#This Row],[LatestDuration]],""),"")</f>
        <v>360</v>
      </c>
      <c r="R58" s="2">
        <f>IF(tbl_daily[[#This Row],[CodeName]]&lt;&gt;"",1,"")</f>
        <v>1</v>
      </c>
      <c r="S58" t="str">
        <f>IF(AND(tbl_daily[[#This Row],[Date]]&gt;=DATE(2019,8,1),tbl_daily[[#This Row],[Date]]&lt;=DATE(2020,6,1)),"2019-2020")</f>
        <v>2019-2020</v>
      </c>
    </row>
    <row r="59" spans="1:19" ht="15" customHeight="1" x14ac:dyDescent="0.25">
      <c r="A59" s="1">
        <v>43853</v>
      </c>
      <c r="B59" t="s">
        <v>53</v>
      </c>
      <c r="C59">
        <v>1</v>
      </c>
      <c r="E59">
        <v>8</v>
      </c>
      <c r="F59">
        <v>9</v>
      </c>
      <c r="G59">
        <v>8</v>
      </c>
      <c r="H59" t="s">
        <v>61</v>
      </c>
      <c r="I59">
        <v>1</v>
      </c>
      <c r="J59">
        <v>6</v>
      </c>
      <c r="K59">
        <v>60</v>
      </c>
      <c r="M59" t="s">
        <v>63</v>
      </c>
      <c r="N59" t="s">
        <v>89</v>
      </c>
      <c r="P59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25</v>
      </c>
      <c r="Q59">
        <f>IFERROR(IF(AND(tbl_daily[[#This Row],[Attendance (1 = Here, 0 = Not here)]]=1,tbl_daily[[#This Row],[Attended, but did not complete data]]&lt;&gt;1),tbl_daily[[#This Row],[LatestRPE]]*tbl_daily[[#This Row],[LatestDuration]],""),"")</f>
        <v>360</v>
      </c>
      <c r="R59">
        <f>IF(tbl_daily[[#This Row],[CodeName]]&lt;&gt;"",1,"")</f>
        <v>1</v>
      </c>
      <c r="S59" t="str">
        <f>IF(AND(tbl_daily[[#This Row],[Date]]&gt;=DATE(2019,8,1),tbl_daily[[#This Row],[Date]]&lt;=DATE(2020,6,1)),"2019-2020")</f>
        <v>2019-2020</v>
      </c>
    </row>
    <row r="60" spans="1:19" ht="15" customHeight="1" x14ac:dyDescent="0.25">
      <c r="A60" s="1">
        <v>43853</v>
      </c>
      <c r="B60" t="s">
        <v>54</v>
      </c>
      <c r="C60">
        <v>1</v>
      </c>
      <c r="E60">
        <v>7</v>
      </c>
      <c r="F60">
        <v>3</v>
      </c>
      <c r="G60">
        <v>5</v>
      </c>
      <c r="H60" t="s">
        <v>61</v>
      </c>
      <c r="I60">
        <v>1</v>
      </c>
      <c r="J60">
        <v>4</v>
      </c>
      <c r="K60">
        <v>90</v>
      </c>
      <c r="M60" t="s">
        <v>63</v>
      </c>
      <c r="N60" t="s">
        <v>90</v>
      </c>
      <c r="P60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60">
        <f>IFERROR(IF(AND(tbl_daily[[#This Row],[Attendance (1 = Here, 0 = Not here)]]=1,tbl_daily[[#This Row],[Attended, but did not complete data]]&lt;&gt;1),tbl_daily[[#This Row],[LatestRPE]]*tbl_daily[[#This Row],[LatestDuration]],""),"")</f>
        <v>360</v>
      </c>
      <c r="R60">
        <f>IF(tbl_daily[[#This Row],[CodeName]]&lt;&gt;"",1,"")</f>
        <v>1</v>
      </c>
      <c r="S60" t="str">
        <f>IF(AND(tbl_daily[[#This Row],[Date]]&gt;=DATE(2019,8,1),tbl_daily[[#This Row],[Date]]&lt;=DATE(2020,6,1)),"2019-2020")</f>
        <v>2019-2020</v>
      </c>
    </row>
    <row r="61" spans="1:19" ht="15" customHeight="1" x14ac:dyDescent="0.25">
      <c r="A61" s="1">
        <v>43853</v>
      </c>
      <c r="B61" t="s">
        <v>56</v>
      </c>
      <c r="C61">
        <v>1</v>
      </c>
      <c r="E61">
        <v>8</v>
      </c>
      <c r="F61">
        <v>7</v>
      </c>
      <c r="G61">
        <v>8</v>
      </c>
      <c r="H61" t="s">
        <v>61</v>
      </c>
      <c r="I61">
        <v>1</v>
      </c>
      <c r="J61">
        <v>10</v>
      </c>
      <c r="K61">
        <v>150</v>
      </c>
      <c r="M61" t="s">
        <v>63</v>
      </c>
      <c r="N61" s="2" t="s">
        <v>91</v>
      </c>
      <c r="P6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61">
        <f>IFERROR(IF(AND(tbl_daily[[#This Row],[Attendance (1 = Here, 0 = Not here)]]=1,tbl_daily[[#This Row],[Attended, but did not complete data]]&lt;&gt;1),tbl_daily[[#This Row],[LatestRPE]]*tbl_daily[[#This Row],[LatestDuration]],""),"")</f>
        <v>1500</v>
      </c>
      <c r="R61">
        <f>IF(tbl_daily[[#This Row],[CodeName]]&lt;&gt;"",1,"")</f>
        <v>1</v>
      </c>
      <c r="S61" t="str">
        <f>IF(AND(tbl_daily[[#This Row],[Date]]&gt;=DATE(2019,8,1),tbl_daily[[#This Row],[Date]]&lt;=DATE(2020,6,1)),"2019-2020")</f>
        <v>2019-2020</v>
      </c>
    </row>
    <row r="62" spans="1:19" ht="15" customHeight="1" x14ac:dyDescent="0.25">
      <c r="A62" s="1">
        <v>43853</v>
      </c>
      <c r="B62" t="s">
        <v>58</v>
      </c>
      <c r="C62">
        <v>1</v>
      </c>
      <c r="E62">
        <v>7</v>
      </c>
      <c r="F62">
        <v>5</v>
      </c>
      <c r="G62">
        <v>5</v>
      </c>
      <c r="H62" t="s">
        <v>61</v>
      </c>
      <c r="I62">
        <v>0</v>
      </c>
      <c r="J62">
        <v>0</v>
      </c>
      <c r="K62">
        <v>0</v>
      </c>
      <c r="M62" t="s">
        <v>63</v>
      </c>
      <c r="N62" t="s">
        <v>92</v>
      </c>
      <c r="P6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62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62">
        <f>IF(tbl_daily[[#This Row],[CodeName]]&lt;&gt;"",1,"")</f>
        <v>1</v>
      </c>
      <c r="S62" t="str">
        <f>IF(AND(tbl_daily[[#This Row],[Date]]&gt;=DATE(2019,8,1),tbl_daily[[#This Row],[Date]]&lt;=DATE(2020,6,1)),"2019-2020")</f>
        <v>2019-2020</v>
      </c>
    </row>
    <row r="63" spans="1:19" ht="15" customHeight="1" x14ac:dyDescent="0.25">
      <c r="A63" s="1">
        <v>43853</v>
      </c>
      <c r="B63" t="s">
        <v>60</v>
      </c>
      <c r="C63">
        <v>1</v>
      </c>
      <c r="E63">
        <v>5</v>
      </c>
      <c r="F63">
        <v>5</v>
      </c>
      <c r="G63">
        <v>8</v>
      </c>
      <c r="H63" t="s">
        <v>61</v>
      </c>
      <c r="I63">
        <v>1</v>
      </c>
      <c r="J63">
        <v>6</v>
      </c>
      <c r="K63">
        <v>75</v>
      </c>
      <c r="M63" t="s">
        <v>63</v>
      </c>
      <c r="N63" t="s">
        <v>93</v>
      </c>
      <c r="P6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63">
        <f>IFERROR(IF(AND(tbl_daily[[#This Row],[Attendance (1 = Here, 0 = Not here)]]=1,tbl_daily[[#This Row],[Attended, but did not complete data]]&lt;&gt;1),tbl_daily[[#This Row],[LatestRPE]]*tbl_daily[[#This Row],[LatestDuration]],""),"")</f>
        <v>450</v>
      </c>
      <c r="R63">
        <f>IF(tbl_daily[[#This Row],[CodeName]]&lt;&gt;"",1,"")</f>
        <v>1</v>
      </c>
      <c r="S63" t="str">
        <f>IF(AND(tbl_daily[[#This Row],[Date]]&gt;=DATE(2019,8,1),tbl_daily[[#This Row],[Date]]&lt;=DATE(2020,6,1)),"2019-2020")</f>
        <v>2019-2020</v>
      </c>
    </row>
    <row r="64" spans="1:19" ht="15" customHeight="1" x14ac:dyDescent="0.25">
      <c r="A64" s="1">
        <v>43858</v>
      </c>
      <c r="B64" t="s">
        <v>13</v>
      </c>
      <c r="C64">
        <v>1</v>
      </c>
      <c r="E64">
        <v>4</v>
      </c>
      <c r="F64">
        <v>4</v>
      </c>
      <c r="G64">
        <v>6</v>
      </c>
      <c r="H64" t="s">
        <v>61</v>
      </c>
      <c r="I64">
        <v>1</v>
      </c>
      <c r="J64">
        <v>7</v>
      </c>
      <c r="K64">
        <v>55</v>
      </c>
      <c r="M64" t="s">
        <v>94</v>
      </c>
      <c r="N64" t="s">
        <v>95</v>
      </c>
      <c r="P6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14</v>
      </c>
      <c r="Q64">
        <f>IFERROR(IF(AND(tbl_daily[[#This Row],[Attendance (1 = Here, 0 = Not here)]]=1,tbl_daily[[#This Row],[Attended, but did not complete data]]&lt;&gt;1),tbl_daily[[#This Row],[LatestRPE]]*tbl_daily[[#This Row],[LatestDuration]],""),"")</f>
        <v>385</v>
      </c>
      <c r="R64">
        <f>IF(tbl_daily[[#This Row],[CodeName]]&lt;&gt;"",1,"")</f>
        <v>1</v>
      </c>
      <c r="S64" t="str">
        <f>IF(AND(tbl_daily[[#This Row],[Date]]&gt;=DATE(2019,8,1),tbl_daily[[#This Row],[Date]]&lt;=DATE(2020,6,1)),"2019-2020")</f>
        <v>2019-2020</v>
      </c>
    </row>
    <row r="65" spans="1:19" ht="15" customHeight="1" x14ac:dyDescent="0.25">
      <c r="A65" s="1">
        <v>43858</v>
      </c>
      <c r="B65" t="s">
        <v>16</v>
      </c>
      <c r="C65">
        <v>1</v>
      </c>
      <c r="E65">
        <v>7</v>
      </c>
      <c r="F65">
        <v>7</v>
      </c>
      <c r="G65">
        <v>6</v>
      </c>
      <c r="H65" t="s">
        <v>17</v>
      </c>
      <c r="I65">
        <v>1</v>
      </c>
      <c r="J65">
        <v>4</v>
      </c>
      <c r="K65">
        <v>30</v>
      </c>
      <c r="M65" t="s">
        <v>94</v>
      </c>
      <c r="N65" t="s">
        <v>96</v>
      </c>
      <c r="P6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65">
        <f>IFERROR(IF(AND(tbl_daily[[#This Row],[Attendance (1 = Here, 0 = Not here)]]=1,tbl_daily[[#This Row],[Attended, but did not complete data]]&lt;&gt;1),tbl_daily[[#This Row],[LatestRPE]]*tbl_daily[[#This Row],[LatestDuration]],""),"")</f>
        <v>120</v>
      </c>
      <c r="R65">
        <f>IF(tbl_daily[[#This Row],[CodeName]]&lt;&gt;"",1,"")</f>
        <v>1</v>
      </c>
      <c r="S65" t="str">
        <f>IF(AND(tbl_daily[[#This Row],[Date]]&gt;=DATE(2019,8,1),tbl_daily[[#This Row],[Date]]&lt;=DATE(2020,6,1)),"2019-2020")</f>
        <v>2019-2020</v>
      </c>
    </row>
    <row r="66" spans="1:19" ht="15" customHeight="1" x14ac:dyDescent="0.25">
      <c r="A66" s="1">
        <v>43858</v>
      </c>
      <c r="B66" t="s">
        <v>19</v>
      </c>
      <c r="C66">
        <v>1</v>
      </c>
      <c r="E66">
        <v>4</v>
      </c>
      <c r="F66">
        <v>3</v>
      </c>
      <c r="G66">
        <v>5</v>
      </c>
      <c r="H66" t="s">
        <v>17</v>
      </c>
      <c r="I66">
        <v>1</v>
      </c>
      <c r="J66">
        <v>6</v>
      </c>
      <c r="K66">
        <v>30</v>
      </c>
      <c r="M66" t="s">
        <v>94</v>
      </c>
      <c r="N66" t="s">
        <v>97</v>
      </c>
      <c r="P6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12</v>
      </c>
      <c r="Q66">
        <f>IFERROR(IF(AND(tbl_daily[[#This Row],[Attendance (1 = Here, 0 = Not here)]]=1,tbl_daily[[#This Row],[Attended, but did not complete data]]&lt;&gt;1),tbl_daily[[#This Row],[LatestRPE]]*tbl_daily[[#This Row],[LatestDuration]],""),"")</f>
        <v>180</v>
      </c>
      <c r="R66">
        <f>IF(tbl_daily[[#This Row],[CodeName]]&lt;&gt;"",1,"")</f>
        <v>1</v>
      </c>
      <c r="S66" t="str">
        <f>IF(AND(tbl_daily[[#This Row],[Date]]&gt;=DATE(2019,8,1),tbl_daily[[#This Row],[Date]]&lt;=DATE(2020,6,1)),"2019-2020")</f>
        <v>2019-2020</v>
      </c>
    </row>
    <row r="67" spans="1:19" ht="15" customHeight="1" x14ac:dyDescent="0.25">
      <c r="A67" s="1">
        <v>43858</v>
      </c>
      <c r="B67" t="s">
        <v>66</v>
      </c>
      <c r="C67">
        <v>1</v>
      </c>
      <c r="E67">
        <v>4</v>
      </c>
      <c r="F67">
        <v>9</v>
      </c>
      <c r="G67">
        <v>8</v>
      </c>
      <c r="H67" t="s">
        <v>17</v>
      </c>
      <c r="I67">
        <v>1</v>
      </c>
      <c r="J67">
        <v>5</v>
      </c>
      <c r="K67">
        <v>30</v>
      </c>
      <c r="M67" t="s">
        <v>94</v>
      </c>
      <c r="N67" t="s">
        <v>98</v>
      </c>
      <c r="P67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67">
        <f>IFERROR(IF(AND(tbl_daily[[#This Row],[Attendance (1 = Here, 0 = Not here)]]=1,tbl_daily[[#This Row],[Attended, but did not complete data]]&lt;&gt;1),tbl_daily[[#This Row],[LatestRPE]]*tbl_daily[[#This Row],[LatestDuration]],""),"")</f>
        <v>150</v>
      </c>
      <c r="R67">
        <f>IF(tbl_daily[[#This Row],[CodeName]]&lt;&gt;"",1,"")</f>
        <v>1</v>
      </c>
      <c r="S67" t="str">
        <f>IF(AND(tbl_daily[[#This Row],[Date]]&gt;=DATE(2019,8,1),tbl_daily[[#This Row],[Date]]&lt;=DATE(2020,6,1)),"2019-2020")</f>
        <v>2019-2020</v>
      </c>
    </row>
    <row r="68" spans="1:19" ht="15" customHeight="1" x14ac:dyDescent="0.25">
      <c r="A68" s="1">
        <v>43858</v>
      </c>
      <c r="B68" t="s">
        <v>21</v>
      </c>
      <c r="C68">
        <v>0</v>
      </c>
      <c r="D68">
        <v>1</v>
      </c>
      <c r="M68" t="s">
        <v>94</v>
      </c>
      <c r="P68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68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68">
        <f>IF(tbl_daily[[#This Row],[CodeName]]&lt;&gt;"",1,"")</f>
        <v>1</v>
      </c>
      <c r="S68" t="str">
        <f>IF(AND(tbl_daily[[#This Row],[Date]]&gt;=DATE(2019,8,1),tbl_daily[[#This Row],[Date]]&lt;=DATE(2020,6,1)),"2019-2020")</f>
        <v>2019-2020</v>
      </c>
    </row>
    <row r="69" spans="1:19" ht="15" customHeight="1" x14ac:dyDescent="0.25">
      <c r="A69" s="1">
        <v>43858</v>
      </c>
      <c r="B69" t="s">
        <v>23</v>
      </c>
      <c r="C69">
        <v>1</v>
      </c>
      <c r="E69">
        <v>5</v>
      </c>
      <c r="F69">
        <v>5</v>
      </c>
      <c r="G69">
        <v>5</v>
      </c>
      <c r="H69" t="s">
        <v>61</v>
      </c>
      <c r="I69">
        <v>1</v>
      </c>
      <c r="J69">
        <v>7</v>
      </c>
      <c r="K69">
        <v>30</v>
      </c>
      <c r="M69" t="s">
        <v>94</v>
      </c>
      <c r="N69" t="s">
        <v>99</v>
      </c>
      <c r="P69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69">
        <f>IFERROR(IF(AND(tbl_daily[[#This Row],[Attendance (1 = Here, 0 = Not here)]]=1,tbl_daily[[#This Row],[Attended, but did not complete data]]&lt;&gt;1),tbl_daily[[#This Row],[LatestRPE]]*tbl_daily[[#This Row],[LatestDuration]],""),"")</f>
        <v>210</v>
      </c>
      <c r="R69">
        <f>IF(tbl_daily[[#This Row],[CodeName]]&lt;&gt;"",1,"")</f>
        <v>1</v>
      </c>
      <c r="S69" t="str">
        <f>IF(AND(tbl_daily[[#This Row],[Date]]&gt;=DATE(2019,8,1),tbl_daily[[#This Row],[Date]]&lt;=DATE(2020,6,1)),"2019-2020")</f>
        <v>2019-2020</v>
      </c>
    </row>
    <row r="70" spans="1:19" ht="15" customHeight="1" x14ac:dyDescent="0.25">
      <c r="A70" s="1">
        <v>43858</v>
      </c>
      <c r="B70" t="s">
        <v>25</v>
      </c>
      <c r="C70">
        <v>1</v>
      </c>
      <c r="E70">
        <v>8</v>
      </c>
      <c r="F70">
        <v>6</v>
      </c>
      <c r="G70">
        <v>5</v>
      </c>
      <c r="H70" t="s">
        <v>17</v>
      </c>
      <c r="I70">
        <v>1</v>
      </c>
      <c r="J70">
        <v>7</v>
      </c>
      <c r="K70">
        <v>60</v>
      </c>
      <c r="M70" t="s">
        <v>94</v>
      </c>
      <c r="N70" t="s">
        <v>98</v>
      </c>
      <c r="P70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70">
        <f>IFERROR(IF(AND(tbl_daily[[#This Row],[Attendance (1 = Here, 0 = Not here)]]=1,tbl_daily[[#This Row],[Attended, but did not complete data]]&lt;&gt;1),tbl_daily[[#This Row],[LatestRPE]]*tbl_daily[[#This Row],[LatestDuration]],""),"")</f>
        <v>420</v>
      </c>
      <c r="R70">
        <f>IF(tbl_daily[[#This Row],[CodeName]]&lt;&gt;"",1,"")</f>
        <v>1</v>
      </c>
      <c r="S70" t="str">
        <f>IF(AND(tbl_daily[[#This Row],[Date]]&gt;=DATE(2019,8,1),tbl_daily[[#This Row],[Date]]&lt;=DATE(2020,6,1)),"2019-2020")</f>
        <v>2019-2020</v>
      </c>
    </row>
    <row r="71" spans="1:19" ht="15" customHeight="1" x14ac:dyDescent="0.25">
      <c r="A71" s="1">
        <v>43858</v>
      </c>
      <c r="B71" t="s">
        <v>27</v>
      </c>
      <c r="C71">
        <v>1</v>
      </c>
      <c r="E71">
        <v>9</v>
      </c>
      <c r="F71">
        <v>10</v>
      </c>
      <c r="G71">
        <v>9</v>
      </c>
      <c r="H71" t="s">
        <v>61</v>
      </c>
      <c r="I71">
        <v>1</v>
      </c>
      <c r="J71">
        <v>7</v>
      </c>
      <c r="K71">
        <v>160</v>
      </c>
      <c r="M71" t="s">
        <v>94</v>
      </c>
      <c r="N71" t="s">
        <v>100</v>
      </c>
      <c r="P7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28</v>
      </c>
      <c r="Q71">
        <f>IFERROR(IF(AND(tbl_daily[[#This Row],[Attendance (1 = Here, 0 = Not here)]]=1,tbl_daily[[#This Row],[Attended, but did not complete data]]&lt;&gt;1),tbl_daily[[#This Row],[LatestRPE]]*tbl_daily[[#This Row],[LatestDuration]],""),"")</f>
        <v>1120</v>
      </c>
      <c r="R71">
        <f>IF(tbl_daily[[#This Row],[CodeName]]&lt;&gt;"",1,"")</f>
        <v>1</v>
      </c>
      <c r="S71" t="str">
        <f>IF(AND(tbl_daily[[#This Row],[Date]]&gt;=DATE(2019,8,1),tbl_daily[[#This Row],[Date]]&lt;=DATE(2020,6,1)),"2019-2020")</f>
        <v>2019-2020</v>
      </c>
    </row>
    <row r="72" spans="1:19" ht="15" customHeight="1" x14ac:dyDescent="0.25">
      <c r="A72" s="1">
        <v>43858</v>
      </c>
      <c r="B72" t="s">
        <v>29</v>
      </c>
      <c r="C72">
        <v>1</v>
      </c>
      <c r="E72">
        <v>10</v>
      </c>
      <c r="F72">
        <v>6</v>
      </c>
      <c r="G72">
        <v>3</v>
      </c>
      <c r="H72" t="s">
        <v>17</v>
      </c>
      <c r="I72">
        <v>1</v>
      </c>
      <c r="J72">
        <v>3</v>
      </c>
      <c r="K72">
        <v>30</v>
      </c>
      <c r="M72" t="s">
        <v>94</v>
      </c>
      <c r="N72" t="s">
        <v>101</v>
      </c>
      <c r="P7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72">
        <f>IFERROR(IF(AND(tbl_daily[[#This Row],[Attendance (1 = Here, 0 = Not here)]]=1,tbl_daily[[#This Row],[Attended, but did not complete data]]&lt;&gt;1),tbl_daily[[#This Row],[LatestRPE]]*tbl_daily[[#This Row],[LatestDuration]],""),"")</f>
        <v>90</v>
      </c>
      <c r="R72">
        <f>IF(tbl_daily[[#This Row],[CodeName]]&lt;&gt;"",1,"")</f>
        <v>1</v>
      </c>
      <c r="S72" t="str">
        <f>IF(AND(tbl_daily[[#This Row],[Date]]&gt;=DATE(2019,8,1),tbl_daily[[#This Row],[Date]]&lt;=DATE(2020,6,1)),"2019-2020")</f>
        <v>2019-2020</v>
      </c>
    </row>
    <row r="73" spans="1:19" ht="15" customHeight="1" x14ac:dyDescent="0.25">
      <c r="A73" s="1">
        <v>43858</v>
      </c>
      <c r="B73" t="s">
        <v>30</v>
      </c>
      <c r="C73">
        <v>1</v>
      </c>
      <c r="E73">
        <v>5</v>
      </c>
      <c r="F73">
        <v>4</v>
      </c>
      <c r="G73">
        <v>7</v>
      </c>
      <c r="H73" t="s">
        <v>17</v>
      </c>
      <c r="I73">
        <v>1</v>
      </c>
      <c r="J73">
        <v>5</v>
      </c>
      <c r="K73">
        <v>60</v>
      </c>
      <c r="M73" t="s">
        <v>94</v>
      </c>
      <c r="N73" t="s">
        <v>102</v>
      </c>
      <c r="P7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73">
        <f>IFERROR(IF(AND(tbl_daily[[#This Row],[Attendance (1 = Here, 0 = Not here)]]=1,tbl_daily[[#This Row],[Attended, but did not complete data]]&lt;&gt;1),tbl_daily[[#This Row],[LatestRPE]]*tbl_daily[[#This Row],[LatestDuration]],""),"")</f>
        <v>300</v>
      </c>
      <c r="R73">
        <f>IF(tbl_daily[[#This Row],[CodeName]]&lt;&gt;"",1,"")</f>
        <v>1</v>
      </c>
      <c r="S73" t="str">
        <f>IF(AND(tbl_daily[[#This Row],[Date]]&gt;=DATE(2019,8,1),tbl_daily[[#This Row],[Date]]&lt;=DATE(2020,6,1)),"2019-2020")</f>
        <v>2019-2020</v>
      </c>
    </row>
    <row r="74" spans="1:19" ht="15" customHeight="1" x14ac:dyDescent="0.25">
      <c r="A74" s="1">
        <v>43858</v>
      </c>
      <c r="B74" t="s">
        <v>31</v>
      </c>
      <c r="C74">
        <v>1</v>
      </c>
      <c r="E74">
        <v>8</v>
      </c>
      <c r="F74">
        <v>8</v>
      </c>
      <c r="G74">
        <v>8</v>
      </c>
      <c r="H74" t="s">
        <v>17</v>
      </c>
      <c r="I74">
        <v>1</v>
      </c>
      <c r="J74">
        <v>7</v>
      </c>
      <c r="K74">
        <v>60</v>
      </c>
      <c r="M74" t="s">
        <v>94</v>
      </c>
      <c r="N74" t="s">
        <v>103</v>
      </c>
      <c r="P7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74">
        <f>IFERROR(IF(AND(tbl_daily[[#This Row],[Attendance (1 = Here, 0 = Not here)]]=1,tbl_daily[[#This Row],[Attended, but did not complete data]]&lt;&gt;1),tbl_daily[[#This Row],[LatestRPE]]*tbl_daily[[#This Row],[LatestDuration]],""),"")</f>
        <v>420</v>
      </c>
      <c r="R74">
        <f>IF(tbl_daily[[#This Row],[CodeName]]&lt;&gt;"",1,"")</f>
        <v>1</v>
      </c>
      <c r="S74" t="str">
        <f>IF(AND(tbl_daily[[#This Row],[Date]]&gt;=DATE(2019,8,1),tbl_daily[[#This Row],[Date]]&lt;=DATE(2020,6,1)),"2019-2020")</f>
        <v>2019-2020</v>
      </c>
    </row>
    <row r="75" spans="1:19" ht="15" customHeight="1" x14ac:dyDescent="0.25">
      <c r="A75" s="1">
        <v>43858</v>
      </c>
      <c r="B75" t="s">
        <v>32</v>
      </c>
      <c r="C75">
        <v>1</v>
      </c>
      <c r="E75">
        <v>8</v>
      </c>
      <c r="F75">
        <v>8</v>
      </c>
      <c r="G75">
        <v>8</v>
      </c>
      <c r="H75" t="s">
        <v>17</v>
      </c>
      <c r="I75">
        <v>1</v>
      </c>
      <c r="J75">
        <v>7</v>
      </c>
      <c r="K75">
        <v>60</v>
      </c>
      <c r="M75" t="s">
        <v>94</v>
      </c>
      <c r="N75" t="s">
        <v>103</v>
      </c>
      <c r="P7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75">
        <f>IFERROR(IF(AND(tbl_daily[[#This Row],[Attendance (1 = Here, 0 = Not here)]]=1,tbl_daily[[#This Row],[Attended, but did not complete data]]&lt;&gt;1),tbl_daily[[#This Row],[LatestRPE]]*tbl_daily[[#This Row],[LatestDuration]],""),"")</f>
        <v>420</v>
      </c>
      <c r="R75">
        <f>IF(tbl_daily[[#This Row],[CodeName]]&lt;&gt;"",1,"")</f>
        <v>1</v>
      </c>
      <c r="S75" t="str">
        <f>IF(AND(tbl_daily[[#This Row],[Date]]&gt;=DATE(2019,8,1),tbl_daily[[#This Row],[Date]]&lt;=DATE(2020,6,1)),"2019-2020")</f>
        <v>2019-2020</v>
      </c>
    </row>
    <row r="76" spans="1:19" ht="15" customHeight="1" x14ac:dyDescent="0.25">
      <c r="A76" s="1">
        <v>43858</v>
      </c>
      <c r="B76" t="s">
        <v>34</v>
      </c>
      <c r="C76">
        <v>1</v>
      </c>
      <c r="E76">
        <v>7</v>
      </c>
      <c r="F76">
        <v>6</v>
      </c>
      <c r="G76">
        <v>6</v>
      </c>
      <c r="H76" t="s">
        <v>17</v>
      </c>
      <c r="I76">
        <v>0</v>
      </c>
      <c r="J76">
        <v>0</v>
      </c>
      <c r="K76">
        <v>0</v>
      </c>
      <c r="M76" t="s">
        <v>94</v>
      </c>
      <c r="N76" t="s">
        <v>104</v>
      </c>
      <c r="P7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76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76">
        <f>IF(tbl_daily[[#This Row],[CodeName]]&lt;&gt;"",1,"")</f>
        <v>1</v>
      </c>
      <c r="S76" t="str">
        <f>IF(AND(tbl_daily[[#This Row],[Date]]&gt;=DATE(2019,8,1),tbl_daily[[#This Row],[Date]]&lt;=DATE(2020,6,1)),"2019-2020")</f>
        <v>2019-2020</v>
      </c>
    </row>
    <row r="77" spans="1:19" ht="15" customHeight="1" x14ac:dyDescent="0.25">
      <c r="A77" s="1">
        <v>43858</v>
      </c>
      <c r="B77" t="s">
        <v>36</v>
      </c>
      <c r="C77">
        <v>1</v>
      </c>
      <c r="E77">
        <v>5</v>
      </c>
      <c r="F77">
        <v>4</v>
      </c>
      <c r="G77">
        <v>6</v>
      </c>
      <c r="H77" t="s">
        <v>17</v>
      </c>
      <c r="I77">
        <v>0</v>
      </c>
      <c r="J77">
        <v>0</v>
      </c>
      <c r="K77">
        <v>0</v>
      </c>
      <c r="M77" t="s">
        <v>94</v>
      </c>
      <c r="N77" t="s">
        <v>105</v>
      </c>
      <c r="P77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77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77">
        <f>IF(tbl_daily[[#This Row],[CodeName]]&lt;&gt;"",1,"")</f>
        <v>1</v>
      </c>
      <c r="S77" t="str">
        <f>IF(AND(tbl_daily[[#This Row],[Date]]&gt;=DATE(2019,8,1),tbl_daily[[#This Row],[Date]]&lt;=DATE(2020,6,1)),"2019-2020")</f>
        <v>2019-2020</v>
      </c>
    </row>
    <row r="78" spans="1:19" ht="15" customHeight="1" x14ac:dyDescent="0.25">
      <c r="A78" s="1">
        <v>43858</v>
      </c>
      <c r="B78" t="s">
        <v>37</v>
      </c>
      <c r="C78">
        <v>1</v>
      </c>
      <c r="E78">
        <v>2</v>
      </c>
      <c r="F78">
        <v>8</v>
      </c>
      <c r="G78">
        <v>8</v>
      </c>
      <c r="H78" t="s">
        <v>17</v>
      </c>
      <c r="I78">
        <v>1</v>
      </c>
      <c r="J78">
        <v>6</v>
      </c>
      <c r="K78">
        <v>60</v>
      </c>
      <c r="M78" t="s">
        <v>94</v>
      </c>
      <c r="N78" t="s">
        <v>102</v>
      </c>
      <c r="P78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78">
        <f>IFERROR(IF(AND(tbl_daily[[#This Row],[Attendance (1 = Here, 0 = Not here)]]=1,tbl_daily[[#This Row],[Attended, but did not complete data]]&lt;&gt;1),tbl_daily[[#This Row],[LatestRPE]]*tbl_daily[[#This Row],[LatestDuration]],""),"")</f>
        <v>360</v>
      </c>
      <c r="R78">
        <f>IF(tbl_daily[[#This Row],[CodeName]]&lt;&gt;"",1,"")</f>
        <v>1</v>
      </c>
      <c r="S78" t="str">
        <f>IF(AND(tbl_daily[[#This Row],[Date]]&gt;=DATE(2019,8,1),tbl_daily[[#This Row],[Date]]&lt;=DATE(2020,6,1)),"2019-2020")</f>
        <v>2019-2020</v>
      </c>
    </row>
    <row r="79" spans="1:19" ht="15" customHeight="1" x14ac:dyDescent="0.25">
      <c r="A79" s="1">
        <v>43858</v>
      </c>
      <c r="B79" t="s">
        <v>39</v>
      </c>
      <c r="C79">
        <v>1</v>
      </c>
      <c r="E79">
        <v>8</v>
      </c>
      <c r="F79">
        <v>8</v>
      </c>
      <c r="G79">
        <v>8</v>
      </c>
      <c r="H79" t="s">
        <v>17</v>
      </c>
      <c r="I79">
        <v>1</v>
      </c>
      <c r="J79">
        <v>7</v>
      </c>
      <c r="K79">
        <v>60</v>
      </c>
      <c r="M79" t="s">
        <v>94</v>
      </c>
      <c r="N79" t="s">
        <v>106</v>
      </c>
      <c r="P79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79">
        <f>IFERROR(IF(AND(tbl_daily[[#This Row],[Attendance (1 = Here, 0 = Not here)]]=1,tbl_daily[[#This Row],[Attended, but did not complete data]]&lt;&gt;1),tbl_daily[[#This Row],[LatestRPE]]*tbl_daily[[#This Row],[LatestDuration]],""),"")</f>
        <v>420</v>
      </c>
      <c r="R79">
        <f>IF(tbl_daily[[#This Row],[CodeName]]&lt;&gt;"",1,"")</f>
        <v>1</v>
      </c>
      <c r="S79" t="str">
        <f>IF(AND(tbl_daily[[#This Row],[Date]]&gt;=DATE(2019,8,1),tbl_daily[[#This Row],[Date]]&lt;=DATE(2020,6,1)),"2019-2020")</f>
        <v>2019-2020</v>
      </c>
    </row>
    <row r="80" spans="1:19" ht="15" customHeight="1" x14ac:dyDescent="0.25">
      <c r="A80" s="1">
        <v>43858</v>
      </c>
      <c r="B80" t="s">
        <v>41</v>
      </c>
      <c r="C80">
        <v>1</v>
      </c>
      <c r="E80">
        <v>5</v>
      </c>
      <c r="F80">
        <v>8</v>
      </c>
      <c r="G80">
        <v>5</v>
      </c>
      <c r="H80" t="s">
        <v>61</v>
      </c>
      <c r="I80">
        <v>0</v>
      </c>
      <c r="J80">
        <v>0</v>
      </c>
      <c r="K80">
        <v>0</v>
      </c>
      <c r="M80" t="s">
        <v>94</v>
      </c>
      <c r="N80" t="s">
        <v>98</v>
      </c>
      <c r="P80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80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80">
        <f>IF(tbl_daily[[#This Row],[CodeName]]&lt;&gt;"",1,"")</f>
        <v>1</v>
      </c>
      <c r="S80" t="str">
        <f>IF(AND(tbl_daily[[#This Row],[Date]]&gt;=DATE(2019,8,1),tbl_daily[[#This Row],[Date]]&lt;=DATE(2020,6,1)),"2019-2020")</f>
        <v>2019-2020</v>
      </c>
    </row>
    <row r="81" spans="1:19" ht="15" customHeight="1" x14ac:dyDescent="0.25">
      <c r="A81" s="1">
        <v>43858</v>
      </c>
      <c r="B81" t="s">
        <v>42</v>
      </c>
      <c r="C81">
        <v>1</v>
      </c>
      <c r="E81">
        <v>6</v>
      </c>
      <c r="F81">
        <v>7</v>
      </c>
      <c r="G81">
        <v>6</v>
      </c>
      <c r="H81" t="s">
        <v>61</v>
      </c>
      <c r="I81">
        <v>0</v>
      </c>
      <c r="J81">
        <v>0</v>
      </c>
      <c r="K81">
        <v>0</v>
      </c>
      <c r="M81" t="s">
        <v>94</v>
      </c>
      <c r="N81" t="s">
        <v>107</v>
      </c>
      <c r="P8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81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81">
        <f>IF(tbl_daily[[#This Row],[CodeName]]&lt;&gt;"",1,"")</f>
        <v>1</v>
      </c>
      <c r="S81" t="str">
        <f>IF(AND(tbl_daily[[#This Row],[Date]]&gt;=DATE(2019,8,1),tbl_daily[[#This Row],[Date]]&lt;=DATE(2020,6,1)),"2019-2020")</f>
        <v>2019-2020</v>
      </c>
    </row>
    <row r="82" spans="1:19" ht="15" customHeight="1" x14ac:dyDescent="0.25">
      <c r="A82" s="1">
        <v>43858</v>
      </c>
      <c r="B82" t="s">
        <v>43</v>
      </c>
      <c r="C82">
        <v>1</v>
      </c>
      <c r="E82">
        <v>4</v>
      </c>
      <c r="F82">
        <v>5</v>
      </c>
      <c r="G82">
        <v>6</v>
      </c>
      <c r="H82" t="s">
        <v>17</v>
      </c>
      <c r="I82">
        <v>0</v>
      </c>
      <c r="J82">
        <v>0</v>
      </c>
      <c r="K82">
        <v>0</v>
      </c>
      <c r="M82" t="s">
        <v>94</v>
      </c>
      <c r="N82" t="s">
        <v>98</v>
      </c>
      <c r="P8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82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82">
        <f>IF(tbl_daily[[#This Row],[CodeName]]&lt;&gt;"",1,"")</f>
        <v>1</v>
      </c>
      <c r="S82" t="str">
        <f>IF(AND(tbl_daily[[#This Row],[Date]]&gt;=DATE(2019,8,1),tbl_daily[[#This Row],[Date]]&lt;=DATE(2020,6,1)),"2019-2020")</f>
        <v>2019-2020</v>
      </c>
    </row>
    <row r="83" spans="1:19" ht="15" customHeight="1" x14ac:dyDescent="0.25">
      <c r="A83" s="1">
        <v>43858</v>
      </c>
      <c r="B83" t="s">
        <v>44</v>
      </c>
      <c r="C83">
        <v>1</v>
      </c>
      <c r="E83">
        <v>7</v>
      </c>
      <c r="F83">
        <v>6</v>
      </c>
      <c r="G83">
        <v>5</v>
      </c>
      <c r="H83" t="s">
        <v>17</v>
      </c>
      <c r="I83">
        <v>1</v>
      </c>
      <c r="J83">
        <v>8</v>
      </c>
      <c r="K83">
        <v>60</v>
      </c>
      <c r="M83" t="s">
        <v>94</v>
      </c>
      <c r="N83" t="s">
        <v>98</v>
      </c>
      <c r="P8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83">
        <f>IFERROR(IF(AND(tbl_daily[[#This Row],[Attendance (1 = Here, 0 = Not here)]]=1,tbl_daily[[#This Row],[Attended, but did not complete data]]&lt;&gt;1),tbl_daily[[#This Row],[LatestRPE]]*tbl_daily[[#This Row],[LatestDuration]],""),"")</f>
        <v>480</v>
      </c>
      <c r="R83">
        <f>IF(tbl_daily[[#This Row],[CodeName]]&lt;&gt;"",1,"")</f>
        <v>1</v>
      </c>
      <c r="S83" t="str">
        <f>IF(AND(tbl_daily[[#This Row],[Date]]&gt;=DATE(2019,8,1),tbl_daily[[#This Row],[Date]]&lt;=DATE(2020,6,1)),"2019-2020")</f>
        <v>2019-2020</v>
      </c>
    </row>
    <row r="84" spans="1:19" ht="15" customHeight="1" x14ac:dyDescent="0.25">
      <c r="A84" s="1">
        <v>43858</v>
      </c>
      <c r="B84" t="s">
        <v>46</v>
      </c>
      <c r="C84">
        <v>1</v>
      </c>
      <c r="E84">
        <v>8</v>
      </c>
      <c r="F84">
        <v>6</v>
      </c>
      <c r="G84">
        <v>7</v>
      </c>
      <c r="H84" t="s">
        <v>17</v>
      </c>
      <c r="I84">
        <v>0</v>
      </c>
      <c r="J84">
        <v>0</v>
      </c>
      <c r="K84">
        <v>0</v>
      </c>
      <c r="M84" t="s">
        <v>94</v>
      </c>
      <c r="N84" t="s">
        <v>102</v>
      </c>
      <c r="P8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84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84">
        <f>IF(tbl_daily[[#This Row],[CodeName]]&lt;&gt;"",1,"")</f>
        <v>1</v>
      </c>
      <c r="S84" t="str">
        <f>IF(AND(tbl_daily[[#This Row],[Date]]&gt;=DATE(2019,8,1),tbl_daily[[#This Row],[Date]]&lt;=DATE(2020,6,1)),"2019-2020")</f>
        <v>2019-2020</v>
      </c>
    </row>
    <row r="85" spans="1:19" ht="15" customHeight="1" x14ac:dyDescent="0.25">
      <c r="A85" s="1">
        <v>43858</v>
      </c>
      <c r="B85">
        <v>4530042</v>
      </c>
      <c r="C85">
        <v>1</v>
      </c>
      <c r="E85">
        <v>7</v>
      </c>
      <c r="F85">
        <v>4</v>
      </c>
      <c r="G85">
        <v>4</v>
      </c>
      <c r="H85" t="s">
        <v>17</v>
      </c>
      <c r="I85">
        <v>0</v>
      </c>
      <c r="J85">
        <v>0</v>
      </c>
      <c r="K85">
        <v>0</v>
      </c>
      <c r="M85" t="s">
        <v>94</v>
      </c>
      <c r="N85" t="s">
        <v>108</v>
      </c>
      <c r="P8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85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85">
        <f>IF(tbl_daily[[#This Row],[CodeName]]&lt;&gt;"",1,"")</f>
        <v>1</v>
      </c>
      <c r="S85" t="str">
        <f>IF(AND(tbl_daily[[#This Row],[Date]]&gt;=DATE(2019,8,1),tbl_daily[[#This Row],[Date]]&lt;=DATE(2020,6,1)),"2019-2020")</f>
        <v>2019-2020</v>
      </c>
    </row>
    <row r="86" spans="1:19" ht="15" customHeight="1" x14ac:dyDescent="0.25">
      <c r="A86" s="1">
        <v>43858</v>
      </c>
      <c r="B86" t="s">
        <v>47</v>
      </c>
      <c r="C86">
        <v>1</v>
      </c>
      <c r="E86">
        <v>7</v>
      </c>
      <c r="F86">
        <v>5</v>
      </c>
      <c r="G86">
        <v>7</v>
      </c>
      <c r="H86" t="s">
        <v>17</v>
      </c>
      <c r="I86">
        <v>0</v>
      </c>
      <c r="J86">
        <v>0</v>
      </c>
      <c r="K86">
        <v>0</v>
      </c>
      <c r="M86" t="s">
        <v>94</v>
      </c>
      <c r="N86" t="s">
        <v>109</v>
      </c>
      <c r="P8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86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86">
        <f>IF(tbl_daily[[#This Row],[CodeName]]&lt;&gt;"",1,"")</f>
        <v>1</v>
      </c>
      <c r="S86" t="str">
        <f>IF(AND(tbl_daily[[#This Row],[Date]]&gt;=DATE(2019,8,1),tbl_daily[[#This Row],[Date]]&lt;=DATE(2020,6,1)),"2019-2020")</f>
        <v>2019-2020</v>
      </c>
    </row>
    <row r="87" spans="1:19" ht="15" customHeight="1" x14ac:dyDescent="0.25">
      <c r="A87" s="1">
        <v>43858</v>
      </c>
      <c r="B87" t="s">
        <v>84</v>
      </c>
      <c r="C87">
        <v>1</v>
      </c>
      <c r="E87">
        <v>8</v>
      </c>
      <c r="F87">
        <v>2</v>
      </c>
      <c r="G87">
        <v>6</v>
      </c>
      <c r="H87" t="s">
        <v>17</v>
      </c>
      <c r="I87">
        <v>1</v>
      </c>
      <c r="J87">
        <v>4</v>
      </c>
      <c r="K87">
        <v>45</v>
      </c>
      <c r="M87" t="s">
        <v>94</v>
      </c>
      <c r="N87" t="s">
        <v>110</v>
      </c>
      <c r="P87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87">
        <f>IFERROR(IF(AND(tbl_daily[[#This Row],[Attendance (1 = Here, 0 = Not here)]]=1,tbl_daily[[#This Row],[Attended, but did not complete data]]&lt;&gt;1),tbl_daily[[#This Row],[LatestRPE]]*tbl_daily[[#This Row],[LatestDuration]],""),"")</f>
        <v>180</v>
      </c>
      <c r="R87">
        <f>IF(tbl_daily[[#This Row],[CodeName]]&lt;&gt;"",1,"")</f>
        <v>1</v>
      </c>
      <c r="S87" t="str">
        <f>IF(AND(tbl_daily[[#This Row],[Date]]&gt;=DATE(2019,8,1),tbl_daily[[#This Row],[Date]]&lt;=DATE(2020,6,1)),"2019-2020")</f>
        <v>2019-2020</v>
      </c>
    </row>
    <row r="88" spans="1:19" ht="15" customHeight="1" x14ac:dyDescent="0.25">
      <c r="A88" s="1">
        <v>43858</v>
      </c>
      <c r="B88" t="s">
        <v>48</v>
      </c>
      <c r="C88">
        <v>1</v>
      </c>
      <c r="E88">
        <v>7</v>
      </c>
      <c r="F88">
        <v>8</v>
      </c>
      <c r="G88">
        <v>7</v>
      </c>
      <c r="H88" t="s">
        <v>17</v>
      </c>
      <c r="I88">
        <v>1</v>
      </c>
      <c r="J88">
        <v>4</v>
      </c>
      <c r="K88">
        <v>1</v>
      </c>
      <c r="M88" t="s">
        <v>94</v>
      </c>
      <c r="N88" t="s">
        <v>103</v>
      </c>
      <c r="P88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88">
        <f>IFERROR(IF(AND(tbl_daily[[#This Row],[Attendance (1 = Here, 0 = Not here)]]=1,tbl_daily[[#This Row],[Attended, but did not complete data]]&lt;&gt;1),tbl_daily[[#This Row],[LatestRPE]]*tbl_daily[[#This Row],[LatestDuration]],""),"")</f>
        <v>4</v>
      </c>
      <c r="R88">
        <f>IF(tbl_daily[[#This Row],[CodeName]]&lt;&gt;"",1,"")</f>
        <v>1</v>
      </c>
      <c r="S88" t="str">
        <f>IF(AND(tbl_daily[[#This Row],[Date]]&gt;=DATE(2019,8,1),tbl_daily[[#This Row],[Date]]&lt;=DATE(2020,6,1)),"2019-2020")</f>
        <v>2019-2020</v>
      </c>
    </row>
    <row r="89" spans="1:19" ht="15" customHeight="1" x14ac:dyDescent="0.25">
      <c r="A89" s="1">
        <v>43858</v>
      </c>
      <c r="B89" t="s">
        <v>50</v>
      </c>
      <c r="C89">
        <v>1</v>
      </c>
      <c r="E89">
        <v>5</v>
      </c>
      <c r="F89">
        <v>5</v>
      </c>
      <c r="G89">
        <v>5</v>
      </c>
      <c r="H89" t="s">
        <v>17</v>
      </c>
      <c r="I89">
        <v>1</v>
      </c>
      <c r="J89">
        <v>5</v>
      </c>
      <c r="K89">
        <v>30</v>
      </c>
      <c r="M89" t="s">
        <v>94</v>
      </c>
      <c r="N89" t="s">
        <v>111</v>
      </c>
      <c r="P89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89">
        <f>IFERROR(IF(AND(tbl_daily[[#This Row],[Attendance (1 = Here, 0 = Not here)]]=1,tbl_daily[[#This Row],[Attended, but did not complete data]]&lt;&gt;1),tbl_daily[[#This Row],[LatestRPE]]*tbl_daily[[#This Row],[LatestDuration]],""),"")</f>
        <v>150</v>
      </c>
      <c r="R89">
        <f>IF(tbl_daily[[#This Row],[CodeName]]&lt;&gt;"",1,"")</f>
        <v>1</v>
      </c>
      <c r="S89" t="str">
        <f>IF(AND(tbl_daily[[#This Row],[Date]]&gt;=DATE(2019,8,1),tbl_daily[[#This Row],[Date]]&lt;=DATE(2020,6,1)),"2019-2020")</f>
        <v>2019-2020</v>
      </c>
    </row>
    <row r="90" spans="1:19" ht="15" customHeight="1" x14ac:dyDescent="0.25">
      <c r="A90" s="1">
        <v>43858</v>
      </c>
      <c r="B90" t="s">
        <v>51</v>
      </c>
      <c r="C90">
        <v>1</v>
      </c>
      <c r="E90">
        <v>8</v>
      </c>
      <c r="F90">
        <v>8</v>
      </c>
      <c r="G90">
        <v>9</v>
      </c>
      <c r="H90" t="s">
        <v>17</v>
      </c>
      <c r="I90">
        <v>1</v>
      </c>
      <c r="J90">
        <v>5</v>
      </c>
      <c r="K90">
        <v>45</v>
      </c>
      <c r="M90" t="s">
        <v>94</v>
      </c>
      <c r="N90" t="s">
        <v>112</v>
      </c>
      <c r="P90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25</v>
      </c>
      <c r="Q90">
        <f>IFERROR(IF(AND(tbl_daily[[#This Row],[Attendance (1 = Here, 0 = Not here)]]=1,tbl_daily[[#This Row],[Attended, but did not complete data]]&lt;&gt;1),tbl_daily[[#This Row],[LatestRPE]]*tbl_daily[[#This Row],[LatestDuration]],""),"")</f>
        <v>225</v>
      </c>
      <c r="R90">
        <f>IF(tbl_daily[[#This Row],[CodeName]]&lt;&gt;"",1,"")</f>
        <v>1</v>
      </c>
      <c r="S90" t="str">
        <f>IF(AND(tbl_daily[[#This Row],[Date]]&gt;=DATE(2019,8,1),tbl_daily[[#This Row],[Date]]&lt;=DATE(2020,6,1)),"2019-2020")</f>
        <v>2019-2020</v>
      </c>
    </row>
    <row r="91" spans="1:19" ht="15" customHeight="1" x14ac:dyDescent="0.25">
      <c r="A91" s="1">
        <v>43858</v>
      </c>
      <c r="B91" t="s">
        <v>53</v>
      </c>
      <c r="C91">
        <v>1</v>
      </c>
      <c r="E91">
        <v>9</v>
      </c>
      <c r="F91">
        <v>5</v>
      </c>
      <c r="G91">
        <v>6</v>
      </c>
      <c r="H91" t="s">
        <v>254</v>
      </c>
      <c r="I91">
        <v>1</v>
      </c>
      <c r="J91">
        <v>5</v>
      </c>
      <c r="K91">
        <v>60</v>
      </c>
      <c r="M91" t="s">
        <v>94</v>
      </c>
      <c r="N91" t="s">
        <v>113</v>
      </c>
      <c r="P9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91">
        <f>IFERROR(IF(AND(tbl_daily[[#This Row],[Attendance (1 = Here, 0 = Not here)]]=1,tbl_daily[[#This Row],[Attended, but did not complete data]]&lt;&gt;1),tbl_daily[[#This Row],[LatestRPE]]*tbl_daily[[#This Row],[LatestDuration]],""),"")</f>
        <v>300</v>
      </c>
      <c r="R91">
        <f>IF(tbl_daily[[#This Row],[CodeName]]&lt;&gt;"",1,"")</f>
        <v>1</v>
      </c>
      <c r="S91" t="str">
        <f>IF(AND(tbl_daily[[#This Row],[Date]]&gt;=DATE(2019,8,1),tbl_daily[[#This Row],[Date]]&lt;=DATE(2020,6,1)),"2019-2020")</f>
        <v>2019-2020</v>
      </c>
    </row>
    <row r="92" spans="1:19" ht="15" customHeight="1" x14ac:dyDescent="0.25">
      <c r="A92" s="1">
        <v>43858</v>
      </c>
      <c r="B92" t="s">
        <v>54</v>
      </c>
      <c r="C92">
        <v>1</v>
      </c>
      <c r="E92">
        <v>2</v>
      </c>
      <c r="F92">
        <v>3</v>
      </c>
      <c r="G92">
        <v>3</v>
      </c>
      <c r="H92" t="s">
        <v>61</v>
      </c>
      <c r="I92">
        <v>0</v>
      </c>
      <c r="J92">
        <v>0</v>
      </c>
      <c r="K92">
        <v>0</v>
      </c>
      <c r="M92" t="s">
        <v>94</v>
      </c>
      <c r="N92" t="s">
        <v>114</v>
      </c>
      <c r="P9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8</v>
      </c>
      <c r="Q92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92">
        <f>IF(tbl_daily[[#This Row],[CodeName]]&lt;&gt;"",1,"")</f>
        <v>1</v>
      </c>
      <c r="S92" t="str">
        <f>IF(AND(tbl_daily[[#This Row],[Date]]&gt;=DATE(2019,8,1),tbl_daily[[#This Row],[Date]]&lt;=DATE(2020,6,1)),"2019-2020")</f>
        <v>2019-2020</v>
      </c>
    </row>
    <row r="93" spans="1:19" ht="15" customHeight="1" x14ac:dyDescent="0.25">
      <c r="A93" s="1">
        <v>43858</v>
      </c>
      <c r="B93" t="s">
        <v>56</v>
      </c>
      <c r="C93">
        <v>1</v>
      </c>
      <c r="E93">
        <v>7</v>
      </c>
      <c r="F93">
        <v>8</v>
      </c>
      <c r="G93">
        <v>9</v>
      </c>
      <c r="H93" t="s">
        <v>61</v>
      </c>
      <c r="I93">
        <v>1</v>
      </c>
      <c r="J93">
        <v>6</v>
      </c>
      <c r="K93">
        <v>150</v>
      </c>
      <c r="M93" t="s">
        <v>94</v>
      </c>
      <c r="N93" t="s">
        <v>115</v>
      </c>
      <c r="P9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93">
        <f>IFERROR(IF(AND(tbl_daily[[#This Row],[Attendance (1 = Here, 0 = Not here)]]=1,tbl_daily[[#This Row],[Attended, but did not complete data]]&lt;&gt;1),tbl_daily[[#This Row],[LatestRPE]]*tbl_daily[[#This Row],[LatestDuration]],""),"")</f>
        <v>900</v>
      </c>
      <c r="R93">
        <f>IF(tbl_daily[[#This Row],[CodeName]]&lt;&gt;"",1,"")</f>
        <v>1</v>
      </c>
      <c r="S93" t="str">
        <f>IF(AND(tbl_daily[[#This Row],[Date]]&gt;=DATE(2019,8,1),tbl_daily[[#This Row],[Date]]&lt;=DATE(2020,6,1)),"2019-2020")</f>
        <v>2019-2020</v>
      </c>
    </row>
    <row r="94" spans="1:19" ht="15" customHeight="1" x14ac:dyDescent="0.25">
      <c r="A94" s="1">
        <v>43858</v>
      </c>
      <c r="B94" t="s">
        <v>58</v>
      </c>
      <c r="C94">
        <v>1</v>
      </c>
      <c r="E94">
        <v>4</v>
      </c>
      <c r="F94">
        <v>6</v>
      </c>
      <c r="G94">
        <v>6</v>
      </c>
      <c r="H94" t="s">
        <v>61</v>
      </c>
      <c r="I94">
        <v>0</v>
      </c>
      <c r="J94">
        <v>0</v>
      </c>
      <c r="K94">
        <v>0</v>
      </c>
      <c r="M94" t="s">
        <v>94</v>
      </c>
      <c r="N94" t="s">
        <v>116</v>
      </c>
      <c r="P9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94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94">
        <f>IF(tbl_daily[[#This Row],[CodeName]]&lt;&gt;"",1,"")</f>
        <v>1</v>
      </c>
      <c r="S94" t="str">
        <f>IF(AND(tbl_daily[[#This Row],[Date]]&gt;=DATE(2019,8,1),tbl_daily[[#This Row],[Date]]&lt;=DATE(2020,6,1)),"2019-2020")</f>
        <v>2019-2020</v>
      </c>
    </row>
    <row r="95" spans="1:19" ht="15" customHeight="1" x14ac:dyDescent="0.25">
      <c r="A95" s="1">
        <v>43858</v>
      </c>
      <c r="B95" t="s">
        <v>60</v>
      </c>
      <c r="C95">
        <v>1</v>
      </c>
      <c r="E95">
        <v>6</v>
      </c>
      <c r="F95">
        <v>3</v>
      </c>
      <c r="G95">
        <v>7</v>
      </c>
      <c r="H95" t="s">
        <v>61</v>
      </c>
      <c r="I95">
        <v>1</v>
      </c>
      <c r="J95">
        <v>4</v>
      </c>
      <c r="K95">
        <v>75</v>
      </c>
      <c r="M95" t="s">
        <v>94</v>
      </c>
      <c r="N95" t="s">
        <v>117</v>
      </c>
      <c r="P9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95">
        <f>IFERROR(IF(AND(tbl_daily[[#This Row],[Attendance (1 = Here, 0 = Not here)]]=1,tbl_daily[[#This Row],[Attended, but did not complete data]]&lt;&gt;1),tbl_daily[[#This Row],[LatestRPE]]*tbl_daily[[#This Row],[LatestDuration]],""),"")</f>
        <v>300</v>
      </c>
      <c r="R95">
        <f>IF(tbl_daily[[#This Row],[CodeName]]&lt;&gt;"",1,"")</f>
        <v>1</v>
      </c>
      <c r="S95" t="str">
        <f>IF(AND(tbl_daily[[#This Row],[Date]]&gt;=DATE(2019,8,1),tbl_daily[[#This Row],[Date]]&lt;=DATE(2020,6,1)),"2019-2020")</f>
        <v>2019-2020</v>
      </c>
    </row>
    <row r="96" spans="1:19" ht="15" customHeight="1" x14ac:dyDescent="0.25">
      <c r="A96" s="1">
        <v>43860</v>
      </c>
      <c r="B96" t="s">
        <v>13</v>
      </c>
      <c r="C96">
        <v>1</v>
      </c>
      <c r="E96">
        <v>6</v>
      </c>
      <c r="F96">
        <v>2</v>
      </c>
      <c r="G96">
        <v>3</v>
      </c>
      <c r="H96" t="s">
        <v>61</v>
      </c>
      <c r="I96">
        <v>1</v>
      </c>
      <c r="J96">
        <v>6</v>
      </c>
      <c r="K96">
        <v>60</v>
      </c>
      <c r="M96" t="s">
        <v>255</v>
      </c>
      <c r="N96" t="s">
        <v>118</v>
      </c>
      <c r="P9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11</v>
      </c>
      <c r="Q96">
        <f>IFERROR(IF(AND(tbl_daily[[#This Row],[Attendance (1 = Here, 0 = Not here)]]=1,tbl_daily[[#This Row],[Attended, but did not complete data]]&lt;&gt;1),tbl_daily[[#This Row],[LatestRPE]]*tbl_daily[[#This Row],[LatestDuration]],""),"")</f>
        <v>360</v>
      </c>
      <c r="R96">
        <f>IF(tbl_daily[[#This Row],[CodeName]]&lt;&gt;"",1,"")</f>
        <v>1</v>
      </c>
      <c r="S96" t="str">
        <f>IF(AND(tbl_daily[[#This Row],[Date]]&gt;=DATE(2019,8,1),tbl_daily[[#This Row],[Date]]&lt;=DATE(2020,6,1)),"2019-2020")</f>
        <v>2019-2020</v>
      </c>
    </row>
    <row r="97" spans="1:19" ht="15" customHeight="1" x14ac:dyDescent="0.25">
      <c r="A97" s="1">
        <v>43860</v>
      </c>
      <c r="B97" t="s">
        <v>16</v>
      </c>
      <c r="C97">
        <v>1</v>
      </c>
      <c r="E97">
        <v>8</v>
      </c>
      <c r="F97">
        <v>1</v>
      </c>
      <c r="G97">
        <v>7</v>
      </c>
      <c r="H97" t="s">
        <v>17</v>
      </c>
      <c r="I97">
        <v>0</v>
      </c>
      <c r="J97">
        <v>0</v>
      </c>
      <c r="K97">
        <v>0</v>
      </c>
      <c r="M97" t="s">
        <v>255</v>
      </c>
      <c r="N97" t="s">
        <v>119</v>
      </c>
      <c r="P97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97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97">
        <f>IF(tbl_daily[[#This Row],[CodeName]]&lt;&gt;"",1,"")</f>
        <v>1</v>
      </c>
      <c r="S97" t="str">
        <f>IF(AND(tbl_daily[[#This Row],[Date]]&gt;=DATE(2019,8,1),tbl_daily[[#This Row],[Date]]&lt;=DATE(2020,6,1)),"2019-2020")</f>
        <v>2019-2020</v>
      </c>
    </row>
    <row r="98" spans="1:19" ht="15" customHeight="1" x14ac:dyDescent="0.25">
      <c r="A98" s="1">
        <v>43860</v>
      </c>
      <c r="B98" t="s">
        <v>19</v>
      </c>
      <c r="C98">
        <v>1</v>
      </c>
      <c r="E98">
        <v>4</v>
      </c>
      <c r="F98">
        <v>5</v>
      </c>
      <c r="G98">
        <v>7</v>
      </c>
      <c r="H98" t="s">
        <v>17</v>
      </c>
      <c r="I98">
        <v>1</v>
      </c>
      <c r="J98">
        <v>3</v>
      </c>
      <c r="K98">
        <v>45</v>
      </c>
      <c r="M98" t="s">
        <v>255</v>
      </c>
      <c r="N98" t="s">
        <v>120</v>
      </c>
      <c r="P98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98">
        <f>IFERROR(IF(AND(tbl_daily[[#This Row],[Attendance (1 = Here, 0 = Not here)]]=1,tbl_daily[[#This Row],[Attended, but did not complete data]]&lt;&gt;1),tbl_daily[[#This Row],[LatestRPE]]*tbl_daily[[#This Row],[LatestDuration]],""),"")</f>
        <v>135</v>
      </c>
      <c r="R98">
        <f>IF(tbl_daily[[#This Row],[CodeName]]&lt;&gt;"",1,"")</f>
        <v>1</v>
      </c>
      <c r="S98" t="str">
        <f>IF(AND(tbl_daily[[#This Row],[Date]]&gt;=DATE(2019,8,1),tbl_daily[[#This Row],[Date]]&lt;=DATE(2020,6,1)),"2019-2020")</f>
        <v>2019-2020</v>
      </c>
    </row>
    <row r="99" spans="1:19" ht="15" customHeight="1" x14ac:dyDescent="0.25">
      <c r="A99" s="1">
        <v>43860</v>
      </c>
      <c r="B99" t="s">
        <v>66</v>
      </c>
      <c r="C99">
        <v>1</v>
      </c>
      <c r="E99">
        <v>5</v>
      </c>
      <c r="F99">
        <v>7</v>
      </c>
      <c r="G99">
        <v>7</v>
      </c>
      <c r="H99" t="s">
        <v>17</v>
      </c>
      <c r="I99">
        <v>0</v>
      </c>
      <c r="J99">
        <v>0</v>
      </c>
      <c r="K99">
        <v>0</v>
      </c>
      <c r="M99" t="s">
        <v>255</v>
      </c>
      <c r="N99" t="s">
        <v>121</v>
      </c>
      <c r="P99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99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99">
        <f>IF(tbl_daily[[#This Row],[CodeName]]&lt;&gt;"",1,"")</f>
        <v>1</v>
      </c>
      <c r="S99" t="str">
        <f>IF(AND(tbl_daily[[#This Row],[Date]]&gt;=DATE(2019,8,1),tbl_daily[[#This Row],[Date]]&lt;=DATE(2020,6,1)),"2019-2020")</f>
        <v>2019-2020</v>
      </c>
    </row>
    <row r="100" spans="1:19" ht="15" customHeight="1" x14ac:dyDescent="0.25">
      <c r="A100" s="1">
        <v>43860</v>
      </c>
      <c r="B100" t="s">
        <v>21</v>
      </c>
      <c r="C100">
        <v>0</v>
      </c>
      <c r="D100">
        <v>1</v>
      </c>
      <c r="M100" t="s">
        <v>255</v>
      </c>
      <c r="P100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100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100">
        <f>IF(tbl_daily[[#This Row],[CodeName]]&lt;&gt;"",1,"")</f>
        <v>1</v>
      </c>
      <c r="S100" t="str">
        <f>IF(AND(tbl_daily[[#This Row],[Date]]&gt;=DATE(2019,8,1),tbl_daily[[#This Row],[Date]]&lt;=DATE(2020,6,1)),"2019-2020")</f>
        <v>2019-2020</v>
      </c>
    </row>
    <row r="101" spans="1:19" ht="15" customHeight="1" x14ac:dyDescent="0.25">
      <c r="A101" s="1">
        <v>43860</v>
      </c>
      <c r="B101" t="s">
        <v>23</v>
      </c>
      <c r="C101">
        <v>1</v>
      </c>
      <c r="E101">
        <v>5</v>
      </c>
      <c r="F101">
        <v>5</v>
      </c>
      <c r="G101">
        <v>4</v>
      </c>
      <c r="H101" t="s">
        <v>61</v>
      </c>
      <c r="I101">
        <v>0</v>
      </c>
      <c r="J101">
        <v>0</v>
      </c>
      <c r="K101">
        <v>0</v>
      </c>
      <c r="M101" t="s">
        <v>255</v>
      </c>
      <c r="N101" t="s">
        <v>122</v>
      </c>
      <c r="P10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14</v>
      </c>
      <c r="Q101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01">
        <f>IF(tbl_daily[[#This Row],[CodeName]]&lt;&gt;"",1,"")</f>
        <v>1</v>
      </c>
      <c r="S101" t="str">
        <f>IF(AND(tbl_daily[[#This Row],[Date]]&gt;=DATE(2019,8,1),tbl_daily[[#This Row],[Date]]&lt;=DATE(2020,6,1)),"2019-2020")</f>
        <v>2019-2020</v>
      </c>
    </row>
    <row r="102" spans="1:19" ht="15" customHeight="1" x14ac:dyDescent="0.25">
      <c r="A102" s="1">
        <v>43860</v>
      </c>
      <c r="B102" t="s">
        <v>25</v>
      </c>
      <c r="C102">
        <v>1</v>
      </c>
      <c r="E102">
        <v>8</v>
      </c>
      <c r="F102">
        <v>5</v>
      </c>
      <c r="G102">
        <v>4</v>
      </c>
      <c r="H102" t="s">
        <v>17</v>
      </c>
      <c r="I102">
        <v>0</v>
      </c>
      <c r="J102">
        <v>0</v>
      </c>
      <c r="K102">
        <v>0</v>
      </c>
      <c r="M102" t="s">
        <v>255</v>
      </c>
      <c r="N102" t="s">
        <v>123</v>
      </c>
      <c r="P10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102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02">
        <f>IF(tbl_daily[[#This Row],[CodeName]]&lt;&gt;"",1,"")</f>
        <v>1</v>
      </c>
      <c r="S102" t="str">
        <f>IF(AND(tbl_daily[[#This Row],[Date]]&gt;=DATE(2019,8,1),tbl_daily[[#This Row],[Date]]&lt;=DATE(2020,6,1)),"2019-2020")</f>
        <v>2019-2020</v>
      </c>
    </row>
    <row r="103" spans="1:19" ht="15" customHeight="1" x14ac:dyDescent="0.25">
      <c r="A103" s="1">
        <v>43860</v>
      </c>
      <c r="B103" t="s">
        <v>27</v>
      </c>
      <c r="C103">
        <v>1</v>
      </c>
      <c r="E103">
        <v>10</v>
      </c>
      <c r="F103">
        <v>10</v>
      </c>
      <c r="G103">
        <v>10</v>
      </c>
      <c r="H103" t="s">
        <v>61</v>
      </c>
      <c r="I103">
        <v>1</v>
      </c>
      <c r="J103">
        <v>6</v>
      </c>
      <c r="K103">
        <v>120</v>
      </c>
      <c r="M103" t="s">
        <v>255</v>
      </c>
      <c r="N103" t="s">
        <v>124</v>
      </c>
      <c r="P10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30</v>
      </c>
      <c r="Q103">
        <f>IFERROR(IF(AND(tbl_daily[[#This Row],[Attendance (1 = Here, 0 = Not here)]]=1,tbl_daily[[#This Row],[Attended, but did not complete data]]&lt;&gt;1),tbl_daily[[#This Row],[LatestRPE]]*tbl_daily[[#This Row],[LatestDuration]],""),"")</f>
        <v>720</v>
      </c>
      <c r="R103">
        <f>IF(tbl_daily[[#This Row],[CodeName]]&lt;&gt;"",1,"")</f>
        <v>1</v>
      </c>
      <c r="S103" t="str">
        <f>IF(AND(tbl_daily[[#This Row],[Date]]&gt;=DATE(2019,8,1),tbl_daily[[#This Row],[Date]]&lt;=DATE(2020,6,1)),"2019-2020")</f>
        <v>2019-2020</v>
      </c>
    </row>
    <row r="104" spans="1:19" ht="15" customHeight="1" x14ac:dyDescent="0.25">
      <c r="A104" s="1">
        <v>43860</v>
      </c>
      <c r="B104" t="s">
        <v>29</v>
      </c>
      <c r="C104">
        <v>1</v>
      </c>
      <c r="E104">
        <v>5</v>
      </c>
      <c r="F104">
        <v>6</v>
      </c>
      <c r="G104">
        <v>3</v>
      </c>
      <c r="H104" t="s">
        <v>17</v>
      </c>
      <c r="I104">
        <v>1</v>
      </c>
      <c r="J104">
        <v>3</v>
      </c>
      <c r="K104">
        <v>30</v>
      </c>
      <c r="M104" t="s">
        <v>255</v>
      </c>
      <c r="N104" t="s">
        <v>125</v>
      </c>
      <c r="P10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14</v>
      </c>
      <c r="Q104">
        <f>IFERROR(IF(AND(tbl_daily[[#This Row],[Attendance (1 = Here, 0 = Not here)]]=1,tbl_daily[[#This Row],[Attended, but did not complete data]]&lt;&gt;1),tbl_daily[[#This Row],[LatestRPE]]*tbl_daily[[#This Row],[LatestDuration]],""),"")</f>
        <v>90</v>
      </c>
      <c r="R104">
        <f>IF(tbl_daily[[#This Row],[CodeName]]&lt;&gt;"",1,"")</f>
        <v>1</v>
      </c>
      <c r="S104" t="str">
        <f>IF(AND(tbl_daily[[#This Row],[Date]]&gt;=DATE(2019,8,1),tbl_daily[[#This Row],[Date]]&lt;=DATE(2020,6,1)),"2019-2020")</f>
        <v>2019-2020</v>
      </c>
    </row>
    <row r="105" spans="1:19" ht="15" customHeight="1" x14ac:dyDescent="0.25">
      <c r="A105" s="1">
        <v>43860</v>
      </c>
      <c r="B105" t="s">
        <v>30</v>
      </c>
      <c r="C105">
        <v>1</v>
      </c>
      <c r="E105">
        <v>2</v>
      </c>
      <c r="F105">
        <v>7</v>
      </c>
      <c r="G105">
        <v>8</v>
      </c>
      <c r="H105" t="s">
        <v>17</v>
      </c>
      <c r="I105">
        <v>0</v>
      </c>
      <c r="J105">
        <v>0</v>
      </c>
      <c r="K105">
        <v>0</v>
      </c>
      <c r="M105" t="s">
        <v>255</v>
      </c>
      <c r="N105" t="s">
        <v>126</v>
      </c>
      <c r="P10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105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05">
        <f>IF(tbl_daily[[#This Row],[CodeName]]&lt;&gt;"",1,"")</f>
        <v>1</v>
      </c>
      <c r="S105" t="str">
        <f>IF(AND(tbl_daily[[#This Row],[Date]]&gt;=DATE(2019,8,1),tbl_daily[[#This Row],[Date]]&lt;=DATE(2020,6,1)),"2019-2020")</f>
        <v>2019-2020</v>
      </c>
    </row>
    <row r="106" spans="1:19" ht="15" customHeight="1" x14ac:dyDescent="0.25">
      <c r="A106" s="1">
        <v>43860</v>
      </c>
      <c r="B106" t="s">
        <v>31</v>
      </c>
      <c r="C106">
        <v>1</v>
      </c>
      <c r="E106">
        <v>7</v>
      </c>
      <c r="F106">
        <v>5</v>
      </c>
      <c r="G106">
        <v>6</v>
      </c>
      <c r="H106" t="s">
        <v>17</v>
      </c>
      <c r="I106">
        <v>0</v>
      </c>
      <c r="J106">
        <v>0</v>
      </c>
      <c r="K106">
        <v>0</v>
      </c>
      <c r="M106" t="s">
        <v>255</v>
      </c>
      <c r="N106" t="s">
        <v>127</v>
      </c>
      <c r="P10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106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06">
        <f>IF(tbl_daily[[#This Row],[CodeName]]&lt;&gt;"",1,"")</f>
        <v>1</v>
      </c>
      <c r="S106" t="str">
        <f>IF(AND(tbl_daily[[#This Row],[Date]]&gt;=DATE(2019,8,1),tbl_daily[[#This Row],[Date]]&lt;=DATE(2020,6,1)),"2019-2020")</f>
        <v>2019-2020</v>
      </c>
    </row>
    <row r="107" spans="1:19" ht="15" customHeight="1" x14ac:dyDescent="0.25">
      <c r="A107" s="1">
        <v>43860</v>
      </c>
      <c r="B107" t="s">
        <v>32</v>
      </c>
      <c r="C107">
        <v>1</v>
      </c>
      <c r="E107">
        <v>6</v>
      </c>
      <c r="F107">
        <v>8</v>
      </c>
      <c r="G107">
        <v>8</v>
      </c>
      <c r="H107" t="s">
        <v>17</v>
      </c>
      <c r="I107">
        <v>1</v>
      </c>
      <c r="J107">
        <v>6</v>
      </c>
      <c r="K107">
        <v>60</v>
      </c>
      <c r="M107" t="s">
        <v>255</v>
      </c>
      <c r="N107" t="s">
        <v>128</v>
      </c>
      <c r="P107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107">
        <f>IFERROR(IF(AND(tbl_daily[[#This Row],[Attendance (1 = Here, 0 = Not here)]]=1,tbl_daily[[#This Row],[Attended, but did not complete data]]&lt;&gt;1),tbl_daily[[#This Row],[LatestRPE]]*tbl_daily[[#This Row],[LatestDuration]],""),"")</f>
        <v>360</v>
      </c>
      <c r="R107">
        <f>IF(tbl_daily[[#This Row],[CodeName]]&lt;&gt;"",1,"")</f>
        <v>1</v>
      </c>
      <c r="S107" t="str">
        <f>IF(AND(tbl_daily[[#This Row],[Date]]&gt;=DATE(2019,8,1),tbl_daily[[#This Row],[Date]]&lt;=DATE(2020,6,1)),"2019-2020")</f>
        <v>2019-2020</v>
      </c>
    </row>
    <row r="108" spans="1:19" ht="15" customHeight="1" x14ac:dyDescent="0.25">
      <c r="A108" s="1">
        <v>43860</v>
      </c>
      <c r="B108" t="s">
        <v>34</v>
      </c>
      <c r="C108">
        <v>1</v>
      </c>
      <c r="E108">
        <v>5</v>
      </c>
      <c r="F108">
        <v>6</v>
      </c>
      <c r="G108">
        <v>6</v>
      </c>
      <c r="H108" t="s">
        <v>17</v>
      </c>
      <c r="I108">
        <v>0</v>
      </c>
      <c r="J108">
        <v>0</v>
      </c>
      <c r="K108">
        <v>0</v>
      </c>
      <c r="M108" t="s">
        <v>255</v>
      </c>
      <c r="N108" t="s">
        <v>129</v>
      </c>
      <c r="P108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108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08">
        <f>IF(tbl_daily[[#This Row],[CodeName]]&lt;&gt;"",1,"")</f>
        <v>1</v>
      </c>
      <c r="S108" t="str">
        <f>IF(AND(tbl_daily[[#This Row],[Date]]&gt;=DATE(2019,8,1),tbl_daily[[#This Row],[Date]]&lt;=DATE(2020,6,1)),"2019-2020")</f>
        <v>2019-2020</v>
      </c>
    </row>
    <row r="109" spans="1:19" ht="15" customHeight="1" x14ac:dyDescent="0.25">
      <c r="A109" s="1">
        <v>43860</v>
      </c>
      <c r="B109" t="s">
        <v>36</v>
      </c>
      <c r="C109">
        <v>1</v>
      </c>
      <c r="E109">
        <v>4</v>
      </c>
      <c r="F109">
        <v>6</v>
      </c>
      <c r="G109">
        <v>6</v>
      </c>
      <c r="H109" t="s">
        <v>17</v>
      </c>
      <c r="I109">
        <v>1</v>
      </c>
      <c r="J109">
        <v>7</v>
      </c>
      <c r="K109">
        <v>45</v>
      </c>
      <c r="M109" t="s">
        <v>255</v>
      </c>
      <c r="N109" t="s">
        <v>130</v>
      </c>
      <c r="P109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109">
        <f>IFERROR(IF(AND(tbl_daily[[#This Row],[Attendance (1 = Here, 0 = Not here)]]=1,tbl_daily[[#This Row],[Attended, but did not complete data]]&lt;&gt;1),tbl_daily[[#This Row],[LatestRPE]]*tbl_daily[[#This Row],[LatestDuration]],""),"")</f>
        <v>315</v>
      </c>
      <c r="R109">
        <f>IF(tbl_daily[[#This Row],[CodeName]]&lt;&gt;"",1,"")</f>
        <v>1</v>
      </c>
      <c r="S109" t="str">
        <f>IF(AND(tbl_daily[[#This Row],[Date]]&gt;=DATE(2019,8,1),tbl_daily[[#This Row],[Date]]&lt;=DATE(2020,6,1)),"2019-2020")</f>
        <v>2019-2020</v>
      </c>
    </row>
    <row r="110" spans="1:19" ht="15" customHeight="1" x14ac:dyDescent="0.25">
      <c r="A110" s="1">
        <v>43860</v>
      </c>
      <c r="B110" t="s">
        <v>37</v>
      </c>
      <c r="C110">
        <v>1</v>
      </c>
      <c r="E110">
        <v>3</v>
      </c>
      <c r="F110">
        <v>7</v>
      </c>
      <c r="G110">
        <v>8</v>
      </c>
      <c r="H110" t="s">
        <v>17</v>
      </c>
      <c r="I110">
        <v>1</v>
      </c>
      <c r="J110">
        <v>6</v>
      </c>
      <c r="K110">
        <v>60</v>
      </c>
      <c r="M110" t="s">
        <v>255</v>
      </c>
      <c r="N110" t="s">
        <v>131</v>
      </c>
      <c r="P110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110">
        <f>IFERROR(IF(AND(tbl_daily[[#This Row],[Attendance (1 = Here, 0 = Not here)]]=1,tbl_daily[[#This Row],[Attended, but did not complete data]]&lt;&gt;1),tbl_daily[[#This Row],[LatestRPE]]*tbl_daily[[#This Row],[LatestDuration]],""),"")</f>
        <v>360</v>
      </c>
      <c r="R110">
        <f>IF(tbl_daily[[#This Row],[CodeName]]&lt;&gt;"",1,"")</f>
        <v>1</v>
      </c>
      <c r="S110" t="str">
        <f>IF(AND(tbl_daily[[#This Row],[Date]]&gt;=DATE(2019,8,1),tbl_daily[[#This Row],[Date]]&lt;=DATE(2020,6,1)),"2019-2020")</f>
        <v>2019-2020</v>
      </c>
    </row>
    <row r="111" spans="1:19" ht="15" customHeight="1" x14ac:dyDescent="0.25">
      <c r="A111" s="1">
        <v>43860</v>
      </c>
      <c r="B111" t="s">
        <v>39</v>
      </c>
      <c r="C111">
        <v>1</v>
      </c>
      <c r="E111">
        <v>8</v>
      </c>
      <c r="F111">
        <v>8</v>
      </c>
      <c r="G111">
        <v>8</v>
      </c>
      <c r="H111" t="s">
        <v>17</v>
      </c>
      <c r="I111">
        <v>1</v>
      </c>
      <c r="J111">
        <v>7</v>
      </c>
      <c r="K111">
        <v>45</v>
      </c>
      <c r="M111" t="s">
        <v>255</v>
      </c>
      <c r="N111" t="s">
        <v>132</v>
      </c>
      <c r="P11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111">
        <f>IFERROR(IF(AND(tbl_daily[[#This Row],[Attendance (1 = Here, 0 = Not here)]]=1,tbl_daily[[#This Row],[Attended, but did not complete data]]&lt;&gt;1),tbl_daily[[#This Row],[LatestRPE]]*tbl_daily[[#This Row],[LatestDuration]],""),"")</f>
        <v>315</v>
      </c>
      <c r="R111">
        <f>IF(tbl_daily[[#This Row],[CodeName]]&lt;&gt;"",1,"")</f>
        <v>1</v>
      </c>
      <c r="S111" t="str">
        <f>IF(AND(tbl_daily[[#This Row],[Date]]&gt;=DATE(2019,8,1),tbl_daily[[#This Row],[Date]]&lt;=DATE(2020,6,1)),"2019-2020")</f>
        <v>2019-2020</v>
      </c>
    </row>
    <row r="112" spans="1:19" ht="15" customHeight="1" x14ac:dyDescent="0.25">
      <c r="A112" s="1">
        <v>43860</v>
      </c>
      <c r="B112" t="s">
        <v>41</v>
      </c>
      <c r="C112">
        <v>1</v>
      </c>
      <c r="E112">
        <v>8</v>
      </c>
      <c r="F112">
        <v>8</v>
      </c>
      <c r="G112">
        <v>7</v>
      </c>
      <c r="H112" t="s">
        <v>61</v>
      </c>
      <c r="I112">
        <v>0</v>
      </c>
      <c r="J112">
        <v>0</v>
      </c>
      <c r="K112">
        <v>0</v>
      </c>
      <c r="M112" t="s">
        <v>255</v>
      </c>
      <c r="N112" t="s">
        <v>133</v>
      </c>
      <c r="P11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112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12">
        <f>IF(tbl_daily[[#This Row],[CodeName]]&lt;&gt;"",1,"")</f>
        <v>1</v>
      </c>
      <c r="S112" t="str">
        <f>IF(AND(tbl_daily[[#This Row],[Date]]&gt;=DATE(2019,8,1),tbl_daily[[#This Row],[Date]]&lt;=DATE(2020,6,1)),"2019-2020")</f>
        <v>2019-2020</v>
      </c>
    </row>
    <row r="113" spans="1:19" ht="15" customHeight="1" x14ac:dyDescent="0.25">
      <c r="A113" s="1">
        <v>43860</v>
      </c>
      <c r="B113" t="s">
        <v>42</v>
      </c>
      <c r="C113">
        <v>1</v>
      </c>
      <c r="E113">
        <v>9</v>
      </c>
      <c r="F113">
        <v>6</v>
      </c>
      <c r="G113">
        <v>8</v>
      </c>
      <c r="H113" t="s">
        <v>17</v>
      </c>
      <c r="I113">
        <v>0</v>
      </c>
      <c r="J113">
        <v>0</v>
      </c>
      <c r="K113">
        <v>0</v>
      </c>
      <c r="M113" t="s">
        <v>255</v>
      </c>
      <c r="N113" t="s">
        <v>134</v>
      </c>
      <c r="P11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11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13">
        <f>IF(tbl_daily[[#This Row],[CodeName]]&lt;&gt;"",1,"")</f>
        <v>1</v>
      </c>
      <c r="S113" t="str">
        <f>IF(AND(tbl_daily[[#This Row],[Date]]&gt;=DATE(2019,8,1),tbl_daily[[#This Row],[Date]]&lt;=DATE(2020,6,1)),"2019-2020")</f>
        <v>2019-2020</v>
      </c>
    </row>
    <row r="114" spans="1:19" ht="15" customHeight="1" x14ac:dyDescent="0.25">
      <c r="A114" s="1">
        <v>43860</v>
      </c>
      <c r="B114" t="s">
        <v>43</v>
      </c>
      <c r="C114">
        <v>1</v>
      </c>
      <c r="E114">
        <v>3</v>
      </c>
      <c r="F114">
        <v>5</v>
      </c>
      <c r="G114">
        <v>6</v>
      </c>
      <c r="H114" t="s">
        <v>17</v>
      </c>
      <c r="I114">
        <v>0</v>
      </c>
      <c r="J114">
        <v>0</v>
      </c>
      <c r="K114">
        <v>0</v>
      </c>
      <c r="M114" t="s">
        <v>255</v>
      </c>
      <c r="N114" t="s">
        <v>134</v>
      </c>
      <c r="P11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14</v>
      </c>
      <c r="Q114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14">
        <f>IF(tbl_daily[[#This Row],[CodeName]]&lt;&gt;"",1,"")</f>
        <v>1</v>
      </c>
      <c r="S114" t="str">
        <f>IF(AND(tbl_daily[[#This Row],[Date]]&gt;=DATE(2019,8,1),tbl_daily[[#This Row],[Date]]&lt;=DATE(2020,6,1)),"2019-2020")</f>
        <v>2019-2020</v>
      </c>
    </row>
    <row r="115" spans="1:19" ht="15" customHeight="1" x14ac:dyDescent="0.25">
      <c r="A115" s="1">
        <v>43860</v>
      </c>
      <c r="B115" t="s">
        <v>44</v>
      </c>
      <c r="C115">
        <v>1</v>
      </c>
      <c r="E115">
        <v>7</v>
      </c>
      <c r="F115">
        <v>7</v>
      </c>
      <c r="G115">
        <v>6</v>
      </c>
      <c r="H115" t="s">
        <v>17</v>
      </c>
      <c r="I115">
        <v>0</v>
      </c>
      <c r="J115">
        <v>0</v>
      </c>
      <c r="K115">
        <v>0</v>
      </c>
      <c r="M115" t="s">
        <v>255</v>
      </c>
      <c r="N115" t="s">
        <v>135</v>
      </c>
      <c r="P11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115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15">
        <f>IF(tbl_daily[[#This Row],[CodeName]]&lt;&gt;"",1,"")</f>
        <v>1</v>
      </c>
      <c r="S115" t="str">
        <f>IF(AND(tbl_daily[[#This Row],[Date]]&gt;=DATE(2019,8,1),tbl_daily[[#This Row],[Date]]&lt;=DATE(2020,6,1)),"2019-2020")</f>
        <v>2019-2020</v>
      </c>
    </row>
    <row r="116" spans="1:19" ht="15" customHeight="1" x14ac:dyDescent="0.25">
      <c r="A116" s="1">
        <v>43860</v>
      </c>
      <c r="B116" t="s">
        <v>46</v>
      </c>
      <c r="C116">
        <v>1</v>
      </c>
      <c r="E116">
        <v>8</v>
      </c>
      <c r="F116">
        <v>4</v>
      </c>
      <c r="G116">
        <v>6</v>
      </c>
      <c r="H116" t="s">
        <v>17</v>
      </c>
      <c r="I116">
        <v>1</v>
      </c>
      <c r="J116">
        <v>9</v>
      </c>
      <c r="K116">
        <v>120</v>
      </c>
      <c r="M116" t="s">
        <v>255</v>
      </c>
      <c r="N116" t="s">
        <v>136</v>
      </c>
      <c r="P11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116">
        <f>IFERROR(IF(AND(tbl_daily[[#This Row],[Attendance (1 = Here, 0 = Not here)]]=1,tbl_daily[[#This Row],[Attended, but did not complete data]]&lt;&gt;1),tbl_daily[[#This Row],[LatestRPE]]*tbl_daily[[#This Row],[LatestDuration]],""),"")</f>
        <v>1080</v>
      </c>
      <c r="R116">
        <f>IF(tbl_daily[[#This Row],[CodeName]]&lt;&gt;"",1,"")</f>
        <v>1</v>
      </c>
      <c r="S116" t="str">
        <f>IF(AND(tbl_daily[[#This Row],[Date]]&gt;=DATE(2019,8,1),tbl_daily[[#This Row],[Date]]&lt;=DATE(2020,6,1)),"2019-2020")</f>
        <v>2019-2020</v>
      </c>
    </row>
    <row r="117" spans="1:19" ht="15" customHeight="1" x14ac:dyDescent="0.25">
      <c r="A117" s="1">
        <v>43860</v>
      </c>
      <c r="B117">
        <v>4530042</v>
      </c>
      <c r="C117">
        <v>1</v>
      </c>
      <c r="E117">
        <v>8</v>
      </c>
      <c r="F117">
        <v>5</v>
      </c>
      <c r="G117">
        <v>6</v>
      </c>
      <c r="H117" t="s">
        <v>17</v>
      </c>
      <c r="I117">
        <v>0</v>
      </c>
      <c r="J117">
        <v>0</v>
      </c>
      <c r="K117">
        <v>0</v>
      </c>
      <c r="M117" t="s">
        <v>255</v>
      </c>
      <c r="N117" t="s">
        <v>137</v>
      </c>
      <c r="P117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117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17">
        <f>IF(tbl_daily[[#This Row],[CodeName]]&lt;&gt;"",1,"")</f>
        <v>1</v>
      </c>
      <c r="S117" t="str">
        <f>IF(AND(tbl_daily[[#This Row],[Date]]&gt;=DATE(2019,8,1),tbl_daily[[#This Row],[Date]]&lt;=DATE(2020,6,1)),"2019-2020")</f>
        <v>2019-2020</v>
      </c>
    </row>
    <row r="118" spans="1:19" ht="15" customHeight="1" x14ac:dyDescent="0.25">
      <c r="A118" s="1">
        <v>43860</v>
      </c>
      <c r="B118" t="s">
        <v>47</v>
      </c>
      <c r="C118">
        <v>1</v>
      </c>
      <c r="E118">
        <v>7</v>
      </c>
      <c r="F118">
        <v>4</v>
      </c>
      <c r="G118">
        <v>6</v>
      </c>
      <c r="H118" t="s">
        <v>17</v>
      </c>
      <c r="I118">
        <v>1</v>
      </c>
      <c r="J118">
        <v>7</v>
      </c>
      <c r="K118">
        <v>60</v>
      </c>
      <c r="M118" t="s">
        <v>255</v>
      </c>
      <c r="N118" t="s">
        <v>134</v>
      </c>
      <c r="P118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118">
        <f>IFERROR(IF(AND(tbl_daily[[#This Row],[Attendance (1 = Here, 0 = Not here)]]=1,tbl_daily[[#This Row],[Attended, but did not complete data]]&lt;&gt;1),tbl_daily[[#This Row],[LatestRPE]]*tbl_daily[[#This Row],[LatestDuration]],""),"")</f>
        <v>420</v>
      </c>
      <c r="R118">
        <f>IF(tbl_daily[[#This Row],[CodeName]]&lt;&gt;"",1,"")</f>
        <v>1</v>
      </c>
      <c r="S118" t="str">
        <f>IF(AND(tbl_daily[[#This Row],[Date]]&gt;=DATE(2019,8,1),tbl_daily[[#This Row],[Date]]&lt;=DATE(2020,6,1)),"2019-2020")</f>
        <v>2019-2020</v>
      </c>
    </row>
    <row r="119" spans="1:19" ht="15" customHeight="1" x14ac:dyDescent="0.25">
      <c r="A119" s="1">
        <v>43860</v>
      </c>
      <c r="B119" t="s">
        <v>84</v>
      </c>
      <c r="C119">
        <v>1</v>
      </c>
      <c r="E119">
        <v>9</v>
      </c>
      <c r="F119">
        <v>4</v>
      </c>
      <c r="G119">
        <v>5</v>
      </c>
      <c r="H119" t="s">
        <v>17</v>
      </c>
      <c r="I119">
        <v>1</v>
      </c>
      <c r="J119">
        <v>2</v>
      </c>
      <c r="K119">
        <v>55</v>
      </c>
      <c r="M119" t="s">
        <v>255</v>
      </c>
      <c r="N119" t="s">
        <v>133</v>
      </c>
      <c r="P119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119">
        <f>IFERROR(IF(AND(tbl_daily[[#This Row],[Attendance (1 = Here, 0 = Not here)]]=1,tbl_daily[[#This Row],[Attended, but did not complete data]]&lt;&gt;1),tbl_daily[[#This Row],[LatestRPE]]*tbl_daily[[#This Row],[LatestDuration]],""),"")</f>
        <v>110</v>
      </c>
      <c r="R119">
        <f>IF(tbl_daily[[#This Row],[CodeName]]&lt;&gt;"",1,"")</f>
        <v>1</v>
      </c>
      <c r="S119" t="str">
        <f>IF(AND(tbl_daily[[#This Row],[Date]]&gt;=DATE(2019,8,1),tbl_daily[[#This Row],[Date]]&lt;=DATE(2020,6,1)),"2019-2020")</f>
        <v>2019-2020</v>
      </c>
    </row>
    <row r="120" spans="1:19" ht="15" customHeight="1" x14ac:dyDescent="0.25">
      <c r="A120" s="1">
        <v>43860</v>
      </c>
      <c r="B120" t="s">
        <v>48</v>
      </c>
      <c r="C120">
        <v>1</v>
      </c>
      <c r="E120">
        <v>8</v>
      </c>
      <c r="F120">
        <v>9</v>
      </c>
      <c r="G120">
        <v>8</v>
      </c>
      <c r="H120" t="s">
        <v>17</v>
      </c>
      <c r="I120">
        <v>1</v>
      </c>
      <c r="J120">
        <v>7</v>
      </c>
      <c r="K120">
        <v>45</v>
      </c>
      <c r="M120" t="s">
        <v>255</v>
      </c>
      <c r="N120" t="s">
        <v>132</v>
      </c>
      <c r="P120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25</v>
      </c>
      <c r="Q120">
        <f>IFERROR(IF(AND(tbl_daily[[#This Row],[Attendance (1 = Here, 0 = Not here)]]=1,tbl_daily[[#This Row],[Attended, but did not complete data]]&lt;&gt;1),tbl_daily[[#This Row],[LatestRPE]]*tbl_daily[[#This Row],[LatestDuration]],""),"")</f>
        <v>315</v>
      </c>
      <c r="R120">
        <f>IF(tbl_daily[[#This Row],[CodeName]]&lt;&gt;"",1,"")</f>
        <v>1</v>
      </c>
      <c r="S120" t="str">
        <f>IF(AND(tbl_daily[[#This Row],[Date]]&gt;=DATE(2019,8,1),tbl_daily[[#This Row],[Date]]&lt;=DATE(2020,6,1)),"2019-2020")</f>
        <v>2019-2020</v>
      </c>
    </row>
    <row r="121" spans="1:19" ht="15" customHeight="1" x14ac:dyDescent="0.25">
      <c r="A121" s="1">
        <v>43860</v>
      </c>
      <c r="B121" t="s">
        <v>50</v>
      </c>
      <c r="C121">
        <v>1</v>
      </c>
      <c r="E121">
        <v>5</v>
      </c>
      <c r="F121">
        <v>5</v>
      </c>
      <c r="G121">
        <v>5</v>
      </c>
      <c r="H121" t="s">
        <v>17</v>
      </c>
      <c r="I121">
        <v>0</v>
      </c>
      <c r="J121">
        <v>0</v>
      </c>
      <c r="K121">
        <v>0</v>
      </c>
      <c r="M121" t="s">
        <v>255</v>
      </c>
      <c r="N121" t="s">
        <v>138</v>
      </c>
      <c r="P12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121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21">
        <f>IF(tbl_daily[[#This Row],[CodeName]]&lt;&gt;"",1,"")</f>
        <v>1</v>
      </c>
      <c r="S121" t="str">
        <f>IF(AND(tbl_daily[[#This Row],[Date]]&gt;=DATE(2019,8,1),tbl_daily[[#This Row],[Date]]&lt;=DATE(2020,6,1)),"2019-2020")</f>
        <v>2019-2020</v>
      </c>
    </row>
    <row r="122" spans="1:19" ht="15" customHeight="1" x14ac:dyDescent="0.25">
      <c r="A122" s="1">
        <v>43860</v>
      </c>
      <c r="B122" t="s">
        <v>51</v>
      </c>
      <c r="C122">
        <v>1</v>
      </c>
      <c r="E122">
        <v>7</v>
      </c>
      <c r="F122">
        <v>7</v>
      </c>
      <c r="G122">
        <v>7</v>
      </c>
      <c r="H122" t="s">
        <v>17</v>
      </c>
      <c r="I122">
        <v>1</v>
      </c>
      <c r="J122">
        <v>6</v>
      </c>
      <c r="K122">
        <v>60</v>
      </c>
      <c r="M122" t="s">
        <v>255</v>
      </c>
      <c r="N122" t="s">
        <v>139</v>
      </c>
      <c r="P12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122">
        <f>IFERROR(IF(AND(tbl_daily[[#This Row],[Attendance (1 = Here, 0 = Not here)]]=1,tbl_daily[[#This Row],[Attended, but did not complete data]]&lt;&gt;1),tbl_daily[[#This Row],[LatestRPE]]*tbl_daily[[#This Row],[LatestDuration]],""),"")</f>
        <v>360</v>
      </c>
      <c r="R122">
        <f>IF(tbl_daily[[#This Row],[CodeName]]&lt;&gt;"",1,"")</f>
        <v>1</v>
      </c>
      <c r="S122" t="str">
        <f>IF(AND(tbl_daily[[#This Row],[Date]]&gt;=DATE(2019,8,1),tbl_daily[[#This Row],[Date]]&lt;=DATE(2020,6,1)),"2019-2020")</f>
        <v>2019-2020</v>
      </c>
    </row>
    <row r="123" spans="1:19" ht="15" customHeight="1" x14ac:dyDescent="0.25">
      <c r="A123" s="1">
        <v>43860</v>
      </c>
      <c r="B123" t="s">
        <v>53</v>
      </c>
      <c r="C123">
        <v>1</v>
      </c>
      <c r="E123">
        <v>7</v>
      </c>
      <c r="F123">
        <v>5</v>
      </c>
      <c r="G123">
        <v>5</v>
      </c>
      <c r="H123" t="s">
        <v>61</v>
      </c>
      <c r="I123">
        <v>1</v>
      </c>
      <c r="J123">
        <v>6</v>
      </c>
      <c r="K123">
        <v>120</v>
      </c>
      <c r="M123" t="s">
        <v>255</v>
      </c>
      <c r="N123" t="s">
        <v>140</v>
      </c>
      <c r="P12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123">
        <f>IFERROR(IF(AND(tbl_daily[[#This Row],[Attendance (1 = Here, 0 = Not here)]]=1,tbl_daily[[#This Row],[Attended, but did not complete data]]&lt;&gt;1),tbl_daily[[#This Row],[LatestRPE]]*tbl_daily[[#This Row],[LatestDuration]],""),"")</f>
        <v>720</v>
      </c>
      <c r="R123">
        <f>IF(tbl_daily[[#This Row],[CodeName]]&lt;&gt;"",1,"")</f>
        <v>1</v>
      </c>
      <c r="S123" t="str">
        <f>IF(AND(tbl_daily[[#This Row],[Date]]&gt;=DATE(2019,8,1),tbl_daily[[#This Row],[Date]]&lt;=DATE(2020,6,1)),"2019-2020")</f>
        <v>2019-2020</v>
      </c>
    </row>
    <row r="124" spans="1:19" ht="15" customHeight="1" x14ac:dyDescent="0.25">
      <c r="A124" s="1">
        <v>43860</v>
      </c>
      <c r="B124" t="s">
        <v>54</v>
      </c>
      <c r="C124">
        <v>1</v>
      </c>
      <c r="E124">
        <v>4</v>
      </c>
      <c r="F124">
        <v>3</v>
      </c>
      <c r="G124">
        <v>3</v>
      </c>
      <c r="H124" t="s">
        <v>61</v>
      </c>
      <c r="I124">
        <v>1</v>
      </c>
      <c r="J124">
        <v>5</v>
      </c>
      <c r="K124">
        <v>90</v>
      </c>
      <c r="M124" t="s">
        <v>255</v>
      </c>
      <c r="N124" t="s">
        <v>132</v>
      </c>
      <c r="P12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10</v>
      </c>
      <c r="Q124">
        <f>IFERROR(IF(AND(tbl_daily[[#This Row],[Attendance (1 = Here, 0 = Not here)]]=1,tbl_daily[[#This Row],[Attended, but did not complete data]]&lt;&gt;1),tbl_daily[[#This Row],[LatestRPE]]*tbl_daily[[#This Row],[LatestDuration]],""),"")</f>
        <v>450</v>
      </c>
      <c r="R124">
        <f>IF(tbl_daily[[#This Row],[CodeName]]&lt;&gt;"",1,"")</f>
        <v>1</v>
      </c>
      <c r="S124" t="str">
        <f>IF(AND(tbl_daily[[#This Row],[Date]]&gt;=DATE(2019,8,1),tbl_daily[[#This Row],[Date]]&lt;=DATE(2020,6,1)),"2019-2020")</f>
        <v>2019-2020</v>
      </c>
    </row>
    <row r="125" spans="1:19" ht="15" customHeight="1" x14ac:dyDescent="0.25">
      <c r="A125" s="1">
        <v>43860</v>
      </c>
      <c r="B125" t="s">
        <v>56</v>
      </c>
      <c r="C125">
        <v>1</v>
      </c>
      <c r="E125">
        <v>6</v>
      </c>
      <c r="F125">
        <v>8</v>
      </c>
      <c r="G125">
        <v>7</v>
      </c>
      <c r="H125" t="s">
        <v>61</v>
      </c>
      <c r="I125">
        <v>1</v>
      </c>
      <c r="J125">
        <v>6</v>
      </c>
      <c r="K125">
        <v>150</v>
      </c>
      <c r="M125" t="s">
        <v>255</v>
      </c>
      <c r="N125" t="s">
        <v>141</v>
      </c>
      <c r="P12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125">
        <f>IFERROR(IF(AND(tbl_daily[[#This Row],[Attendance (1 = Here, 0 = Not here)]]=1,tbl_daily[[#This Row],[Attended, but did not complete data]]&lt;&gt;1),tbl_daily[[#This Row],[LatestRPE]]*tbl_daily[[#This Row],[LatestDuration]],""),"")</f>
        <v>900</v>
      </c>
      <c r="R125">
        <f>IF(tbl_daily[[#This Row],[CodeName]]&lt;&gt;"",1,"")</f>
        <v>1</v>
      </c>
      <c r="S125" t="str">
        <f>IF(AND(tbl_daily[[#This Row],[Date]]&gt;=DATE(2019,8,1),tbl_daily[[#This Row],[Date]]&lt;=DATE(2020,6,1)),"2019-2020")</f>
        <v>2019-2020</v>
      </c>
    </row>
    <row r="126" spans="1:19" ht="15" customHeight="1" x14ac:dyDescent="0.25">
      <c r="A126" s="1">
        <v>43860</v>
      </c>
      <c r="B126" t="s">
        <v>58</v>
      </c>
      <c r="C126">
        <v>1</v>
      </c>
      <c r="E126">
        <v>6</v>
      </c>
      <c r="F126">
        <v>4</v>
      </c>
      <c r="G126">
        <v>4</v>
      </c>
      <c r="H126" t="s">
        <v>61</v>
      </c>
      <c r="I126">
        <v>0</v>
      </c>
      <c r="J126">
        <v>0</v>
      </c>
      <c r="K126">
        <v>0</v>
      </c>
      <c r="M126" t="s">
        <v>255</v>
      </c>
      <c r="N126" t="s">
        <v>120</v>
      </c>
      <c r="P12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14</v>
      </c>
      <c r="Q126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26">
        <f>IF(tbl_daily[[#This Row],[CodeName]]&lt;&gt;"",1,"")</f>
        <v>1</v>
      </c>
      <c r="S126" t="str">
        <f>IF(AND(tbl_daily[[#This Row],[Date]]&gt;=DATE(2019,8,1),tbl_daily[[#This Row],[Date]]&lt;=DATE(2020,6,1)),"2019-2020")</f>
        <v>2019-2020</v>
      </c>
    </row>
    <row r="127" spans="1:19" ht="15" customHeight="1" x14ac:dyDescent="0.25">
      <c r="A127" s="1">
        <v>43860</v>
      </c>
      <c r="B127" t="s">
        <v>60</v>
      </c>
      <c r="C127">
        <v>1</v>
      </c>
      <c r="E127">
        <v>5</v>
      </c>
      <c r="F127">
        <v>7</v>
      </c>
      <c r="G127">
        <v>4</v>
      </c>
      <c r="H127" t="s">
        <v>17</v>
      </c>
      <c r="I127">
        <v>1</v>
      </c>
      <c r="J127">
        <v>9</v>
      </c>
      <c r="K127">
        <v>80</v>
      </c>
      <c r="M127" t="s">
        <v>255</v>
      </c>
      <c r="N127" t="s">
        <v>142</v>
      </c>
      <c r="P127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127">
        <f>IFERROR(IF(AND(tbl_daily[[#This Row],[Attendance (1 = Here, 0 = Not here)]]=1,tbl_daily[[#This Row],[Attended, but did not complete data]]&lt;&gt;1),tbl_daily[[#This Row],[LatestRPE]]*tbl_daily[[#This Row],[LatestDuration]],""),"")</f>
        <v>720</v>
      </c>
      <c r="R127">
        <f>IF(tbl_daily[[#This Row],[CodeName]]&lt;&gt;"",1,"")</f>
        <v>1</v>
      </c>
      <c r="S127" t="str">
        <f>IF(AND(tbl_daily[[#This Row],[Date]]&gt;=DATE(2019,8,1),tbl_daily[[#This Row],[Date]]&lt;=DATE(2020,6,1)),"2019-2020")</f>
        <v>2019-2020</v>
      </c>
    </row>
    <row r="128" spans="1:19" ht="15" customHeight="1" x14ac:dyDescent="0.25">
      <c r="A128" s="1">
        <v>43865</v>
      </c>
      <c r="B128" t="s">
        <v>13</v>
      </c>
      <c r="C128">
        <v>1</v>
      </c>
      <c r="E128">
        <v>4</v>
      </c>
      <c r="F128">
        <v>8</v>
      </c>
      <c r="G128">
        <v>8</v>
      </c>
      <c r="H128" t="s">
        <v>61</v>
      </c>
      <c r="I128">
        <v>1</v>
      </c>
      <c r="J128">
        <v>7</v>
      </c>
      <c r="K128">
        <v>60</v>
      </c>
      <c r="M128" t="s">
        <v>143</v>
      </c>
      <c r="N128" t="s">
        <v>144</v>
      </c>
      <c r="P128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128">
        <f>IFERROR(IF(AND(tbl_daily[[#This Row],[Attendance (1 = Here, 0 = Not here)]]=1,tbl_daily[[#This Row],[Attended, but did not complete data]]&lt;&gt;1),tbl_daily[[#This Row],[LatestRPE]]*tbl_daily[[#This Row],[LatestDuration]],""),"")</f>
        <v>420</v>
      </c>
      <c r="R128">
        <f>IF(tbl_daily[[#This Row],[CodeName]]&lt;&gt;"",1,"")</f>
        <v>1</v>
      </c>
      <c r="S128" t="str">
        <f>IF(AND(tbl_daily[[#This Row],[Date]]&gt;=DATE(2019,8,1),tbl_daily[[#This Row],[Date]]&lt;=DATE(2020,6,1)),"2019-2020")</f>
        <v>2019-2020</v>
      </c>
    </row>
    <row r="129" spans="1:19" ht="15" customHeight="1" x14ac:dyDescent="0.25">
      <c r="A129" s="1">
        <v>43865</v>
      </c>
      <c r="B129" t="s">
        <v>16</v>
      </c>
      <c r="C129">
        <v>1</v>
      </c>
      <c r="E129">
        <v>8</v>
      </c>
      <c r="F129">
        <v>5</v>
      </c>
      <c r="G129">
        <v>5</v>
      </c>
      <c r="H129" t="s">
        <v>17</v>
      </c>
      <c r="I129">
        <v>0</v>
      </c>
      <c r="J129">
        <v>0</v>
      </c>
      <c r="K129">
        <v>0</v>
      </c>
      <c r="M129" t="s">
        <v>143</v>
      </c>
      <c r="N129" t="s">
        <v>145</v>
      </c>
      <c r="P129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129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29">
        <f>IF(tbl_daily[[#This Row],[CodeName]]&lt;&gt;"",1,"")</f>
        <v>1</v>
      </c>
      <c r="S129" t="str">
        <f>IF(AND(tbl_daily[[#This Row],[Date]]&gt;=DATE(2019,8,1),tbl_daily[[#This Row],[Date]]&lt;=DATE(2020,6,1)),"2019-2020")</f>
        <v>2019-2020</v>
      </c>
    </row>
    <row r="130" spans="1:19" ht="15" customHeight="1" x14ac:dyDescent="0.25">
      <c r="A130" s="1">
        <v>43865</v>
      </c>
      <c r="B130" t="s">
        <v>19</v>
      </c>
      <c r="C130">
        <v>1</v>
      </c>
      <c r="E130">
        <v>5</v>
      </c>
      <c r="F130">
        <v>5</v>
      </c>
      <c r="G130">
        <v>4</v>
      </c>
      <c r="H130" t="s">
        <v>17</v>
      </c>
      <c r="I130">
        <v>1</v>
      </c>
      <c r="J130">
        <v>7</v>
      </c>
      <c r="K130">
        <v>45</v>
      </c>
      <c r="M130" t="s">
        <v>143</v>
      </c>
      <c r="N130" t="s">
        <v>146</v>
      </c>
      <c r="P130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14</v>
      </c>
      <c r="Q130">
        <f>IFERROR(IF(AND(tbl_daily[[#This Row],[Attendance (1 = Here, 0 = Not here)]]=1,tbl_daily[[#This Row],[Attended, but did not complete data]]&lt;&gt;1),tbl_daily[[#This Row],[LatestRPE]]*tbl_daily[[#This Row],[LatestDuration]],""),"")</f>
        <v>315</v>
      </c>
      <c r="R130">
        <f>IF(tbl_daily[[#This Row],[CodeName]]&lt;&gt;"",1,"")</f>
        <v>1</v>
      </c>
      <c r="S130" t="str">
        <f>IF(AND(tbl_daily[[#This Row],[Date]]&gt;=DATE(2019,8,1),tbl_daily[[#This Row],[Date]]&lt;=DATE(2020,6,1)),"2019-2020")</f>
        <v>2019-2020</v>
      </c>
    </row>
    <row r="131" spans="1:19" ht="15" customHeight="1" x14ac:dyDescent="0.25">
      <c r="A131" s="1">
        <v>43865</v>
      </c>
      <c r="B131" t="s">
        <v>66</v>
      </c>
      <c r="C131">
        <v>1</v>
      </c>
      <c r="E131">
        <v>6</v>
      </c>
      <c r="F131">
        <v>6</v>
      </c>
      <c r="G131">
        <v>5</v>
      </c>
      <c r="H131" t="s">
        <v>17</v>
      </c>
      <c r="I131">
        <v>0</v>
      </c>
      <c r="J131">
        <v>0</v>
      </c>
      <c r="K131">
        <v>0</v>
      </c>
      <c r="M131" t="s">
        <v>143</v>
      </c>
      <c r="N131" s="2" t="s">
        <v>147</v>
      </c>
      <c r="P13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131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31">
        <f>IF(tbl_daily[[#This Row],[CodeName]]&lt;&gt;"",1,"")</f>
        <v>1</v>
      </c>
      <c r="S131" t="str">
        <f>IF(AND(tbl_daily[[#This Row],[Date]]&gt;=DATE(2019,8,1),tbl_daily[[#This Row],[Date]]&lt;=DATE(2020,6,1)),"2019-2020")</f>
        <v>2019-2020</v>
      </c>
    </row>
    <row r="132" spans="1:19" ht="15" customHeight="1" x14ac:dyDescent="0.25">
      <c r="A132" s="1">
        <v>43865</v>
      </c>
      <c r="B132" t="s">
        <v>21</v>
      </c>
      <c r="C132">
        <v>0</v>
      </c>
      <c r="D132">
        <v>1</v>
      </c>
      <c r="M132" t="s">
        <v>143</v>
      </c>
      <c r="P132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132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132">
        <f>IF(tbl_daily[[#This Row],[CodeName]]&lt;&gt;"",1,"")</f>
        <v>1</v>
      </c>
      <c r="S132" t="str">
        <f>IF(AND(tbl_daily[[#This Row],[Date]]&gt;=DATE(2019,8,1),tbl_daily[[#This Row],[Date]]&lt;=DATE(2020,6,1)),"2019-2020")</f>
        <v>2019-2020</v>
      </c>
    </row>
    <row r="133" spans="1:19" ht="15" customHeight="1" x14ac:dyDescent="0.25">
      <c r="A133" s="1">
        <v>43865</v>
      </c>
      <c r="B133" t="s">
        <v>23</v>
      </c>
      <c r="C133">
        <v>1</v>
      </c>
      <c r="E133">
        <v>5</v>
      </c>
      <c r="F133">
        <v>7</v>
      </c>
      <c r="G133">
        <v>6</v>
      </c>
      <c r="H133" t="s">
        <v>61</v>
      </c>
      <c r="I133">
        <v>0</v>
      </c>
      <c r="K133">
        <v>0</v>
      </c>
      <c r="M133" t="s">
        <v>143</v>
      </c>
      <c r="N133" t="s">
        <v>148</v>
      </c>
      <c r="P13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13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33">
        <f>IF(tbl_daily[[#This Row],[CodeName]]&lt;&gt;"",1,"")</f>
        <v>1</v>
      </c>
      <c r="S133" t="str">
        <f>IF(AND(tbl_daily[[#This Row],[Date]]&gt;=DATE(2019,8,1),tbl_daily[[#This Row],[Date]]&lt;=DATE(2020,6,1)),"2019-2020")</f>
        <v>2019-2020</v>
      </c>
    </row>
    <row r="134" spans="1:19" ht="15" customHeight="1" x14ac:dyDescent="0.25">
      <c r="A134" s="1">
        <v>43865</v>
      </c>
      <c r="B134" t="s">
        <v>25</v>
      </c>
      <c r="C134">
        <v>0</v>
      </c>
      <c r="D134">
        <v>1</v>
      </c>
      <c r="M134" t="s">
        <v>143</v>
      </c>
      <c r="P134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134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134">
        <f>IF(tbl_daily[[#This Row],[CodeName]]&lt;&gt;"",1,"")</f>
        <v>1</v>
      </c>
      <c r="S134" t="str">
        <f>IF(AND(tbl_daily[[#This Row],[Date]]&gt;=DATE(2019,8,1),tbl_daily[[#This Row],[Date]]&lt;=DATE(2020,6,1)),"2019-2020")</f>
        <v>2019-2020</v>
      </c>
    </row>
    <row r="135" spans="1:19" ht="15" customHeight="1" x14ac:dyDescent="0.25">
      <c r="A135" s="1">
        <v>43865</v>
      </c>
      <c r="B135" t="s">
        <v>27</v>
      </c>
      <c r="C135">
        <v>1</v>
      </c>
      <c r="E135">
        <v>7</v>
      </c>
      <c r="F135">
        <v>8</v>
      </c>
      <c r="G135">
        <v>9</v>
      </c>
      <c r="H135" t="s">
        <v>17</v>
      </c>
      <c r="I135">
        <v>1</v>
      </c>
      <c r="J135">
        <v>7</v>
      </c>
      <c r="K135">
        <v>90</v>
      </c>
      <c r="M135" t="s">
        <v>143</v>
      </c>
      <c r="N135" t="s">
        <v>149</v>
      </c>
      <c r="P13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135">
        <f>IFERROR(IF(AND(tbl_daily[[#This Row],[Attendance (1 = Here, 0 = Not here)]]=1,tbl_daily[[#This Row],[Attended, but did not complete data]]&lt;&gt;1),tbl_daily[[#This Row],[LatestRPE]]*tbl_daily[[#This Row],[LatestDuration]],""),"")</f>
        <v>630</v>
      </c>
      <c r="R135">
        <f>IF(tbl_daily[[#This Row],[CodeName]]&lt;&gt;"",1,"")</f>
        <v>1</v>
      </c>
      <c r="S135" t="str">
        <f>IF(AND(tbl_daily[[#This Row],[Date]]&gt;=DATE(2019,8,1),tbl_daily[[#This Row],[Date]]&lt;=DATE(2020,6,1)),"2019-2020")</f>
        <v>2019-2020</v>
      </c>
    </row>
    <row r="136" spans="1:19" ht="15" customHeight="1" x14ac:dyDescent="0.25">
      <c r="A136" s="1">
        <v>43865</v>
      </c>
      <c r="B136" t="s">
        <v>29</v>
      </c>
      <c r="C136">
        <v>1</v>
      </c>
      <c r="E136">
        <v>7</v>
      </c>
      <c r="F136">
        <v>5</v>
      </c>
      <c r="G136">
        <v>3</v>
      </c>
      <c r="H136" t="s">
        <v>17</v>
      </c>
      <c r="I136">
        <v>1</v>
      </c>
      <c r="J136">
        <v>8</v>
      </c>
      <c r="K136">
        <v>60</v>
      </c>
      <c r="M136" t="s">
        <v>143</v>
      </c>
      <c r="N136" t="s">
        <v>150</v>
      </c>
      <c r="P13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136">
        <f>IFERROR(IF(AND(tbl_daily[[#This Row],[Attendance (1 = Here, 0 = Not here)]]=1,tbl_daily[[#This Row],[Attended, but did not complete data]]&lt;&gt;1),tbl_daily[[#This Row],[LatestRPE]]*tbl_daily[[#This Row],[LatestDuration]],""),"")</f>
        <v>480</v>
      </c>
      <c r="R136">
        <f>IF(tbl_daily[[#This Row],[CodeName]]&lt;&gt;"",1,"")</f>
        <v>1</v>
      </c>
      <c r="S136" t="str">
        <f>IF(AND(tbl_daily[[#This Row],[Date]]&gt;=DATE(2019,8,1),tbl_daily[[#This Row],[Date]]&lt;=DATE(2020,6,1)),"2019-2020")</f>
        <v>2019-2020</v>
      </c>
    </row>
    <row r="137" spans="1:19" ht="15" customHeight="1" x14ac:dyDescent="0.25">
      <c r="A137" s="1">
        <v>43865</v>
      </c>
      <c r="B137" t="s">
        <v>30</v>
      </c>
      <c r="C137">
        <v>0</v>
      </c>
      <c r="D137">
        <v>1</v>
      </c>
      <c r="M137" t="s">
        <v>143</v>
      </c>
      <c r="P137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137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137">
        <f>IF(tbl_daily[[#This Row],[CodeName]]&lt;&gt;"",1,"")</f>
        <v>1</v>
      </c>
      <c r="S137" t="str">
        <f>IF(AND(tbl_daily[[#This Row],[Date]]&gt;=DATE(2019,8,1),tbl_daily[[#This Row],[Date]]&lt;=DATE(2020,6,1)),"2019-2020")</f>
        <v>2019-2020</v>
      </c>
    </row>
    <row r="138" spans="1:19" ht="15" customHeight="1" x14ac:dyDescent="0.25">
      <c r="A138" s="1">
        <v>43865</v>
      </c>
      <c r="B138" t="s">
        <v>31</v>
      </c>
      <c r="C138">
        <v>1</v>
      </c>
      <c r="E138">
        <v>7</v>
      </c>
      <c r="F138">
        <v>7</v>
      </c>
      <c r="G138">
        <v>7</v>
      </c>
      <c r="H138" t="s">
        <v>17</v>
      </c>
      <c r="I138">
        <v>1</v>
      </c>
      <c r="J138">
        <v>6</v>
      </c>
      <c r="K138">
        <v>30</v>
      </c>
      <c r="M138" t="s">
        <v>143</v>
      </c>
      <c r="N138" s="2" t="s">
        <v>151</v>
      </c>
      <c r="O138" s="2"/>
      <c r="P138" s="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138">
        <f>IFERROR(IF(AND(tbl_daily[[#This Row],[Attendance (1 = Here, 0 = Not here)]]=1,tbl_daily[[#This Row],[Attended, but did not complete data]]&lt;&gt;1),tbl_daily[[#This Row],[LatestRPE]]*tbl_daily[[#This Row],[LatestDuration]],""),"")</f>
        <v>180</v>
      </c>
      <c r="R138" s="2">
        <f>IF(tbl_daily[[#This Row],[CodeName]]&lt;&gt;"",1,"")</f>
        <v>1</v>
      </c>
      <c r="S138" t="str">
        <f>IF(AND(tbl_daily[[#This Row],[Date]]&gt;=DATE(2019,8,1),tbl_daily[[#This Row],[Date]]&lt;=DATE(2020,6,1)),"2019-2020")</f>
        <v>2019-2020</v>
      </c>
    </row>
    <row r="139" spans="1:19" ht="15" customHeight="1" x14ac:dyDescent="0.25">
      <c r="A139" s="1">
        <v>43865</v>
      </c>
      <c r="B139" t="s">
        <v>32</v>
      </c>
      <c r="C139">
        <v>1</v>
      </c>
      <c r="E139">
        <v>6</v>
      </c>
      <c r="F139">
        <v>6</v>
      </c>
      <c r="G139">
        <v>7</v>
      </c>
      <c r="H139" t="s">
        <v>17</v>
      </c>
      <c r="I139">
        <v>1</v>
      </c>
      <c r="J139">
        <v>6</v>
      </c>
      <c r="M139" t="s">
        <v>143</v>
      </c>
      <c r="N139" t="s">
        <v>152</v>
      </c>
      <c r="P139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139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39">
        <f>IF(tbl_daily[[#This Row],[CodeName]]&lt;&gt;"",1,"")</f>
        <v>1</v>
      </c>
      <c r="S139" t="str">
        <f>IF(AND(tbl_daily[[#This Row],[Date]]&gt;=DATE(2019,8,1),tbl_daily[[#This Row],[Date]]&lt;=DATE(2020,6,1)),"2019-2020")</f>
        <v>2019-2020</v>
      </c>
    </row>
    <row r="140" spans="1:19" ht="15" customHeight="1" x14ac:dyDescent="0.25">
      <c r="A140" s="1">
        <v>43865</v>
      </c>
      <c r="B140" t="s">
        <v>34</v>
      </c>
      <c r="C140">
        <v>1</v>
      </c>
      <c r="E140">
        <v>5</v>
      </c>
      <c r="F140">
        <v>7</v>
      </c>
      <c r="G140">
        <v>7</v>
      </c>
      <c r="H140" t="s">
        <v>17</v>
      </c>
      <c r="I140">
        <v>1</v>
      </c>
      <c r="J140">
        <v>10</v>
      </c>
      <c r="K140">
        <v>75</v>
      </c>
      <c r="M140" t="s">
        <v>143</v>
      </c>
      <c r="N140" t="s">
        <v>153</v>
      </c>
      <c r="P140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140">
        <f>IFERROR(IF(AND(tbl_daily[[#This Row],[Attendance (1 = Here, 0 = Not here)]]=1,tbl_daily[[#This Row],[Attended, but did not complete data]]&lt;&gt;1),tbl_daily[[#This Row],[LatestRPE]]*tbl_daily[[#This Row],[LatestDuration]],""),"")</f>
        <v>750</v>
      </c>
      <c r="R140">
        <f>IF(tbl_daily[[#This Row],[CodeName]]&lt;&gt;"",1,"")</f>
        <v>1</v>
      </c>
      <c r="S140" t="str">
        <f>IF(AND(tbl_daily[[#This Row],[Date]]&gt;=DATE(2019,8,1),tbl_daily[[#This Row],[Date]]&lt;=DATE(2020,6,1)),"2019-2020")</f>
        <v>2019-2020</v>
      </c>
    </row>
    <row r="141" spans="1:19" ht="15" customHeight="1" x14ac:dyDescent="0.25">
      <c r="A141" s="1">
        <v>43865</v>
      </c>
      <c r="B141" t="s">
        <v>36</v>
      </c>
      <c r="C141">
        <v>1</v>
      </c>
      <c r="E141">
        <v>6</v>
      </c>
      <c r="F141">
        <v>6</v>
      </c>
      <c r="G141">
        <v>4</v>
      </c>
      <c r="H141" t="s">
        <v>17</v>
      </c>
      <c r="I141">
        <v>0</v>
      </c>
      <c r="J141">
        <v>0</v>
      </c>
      <c r="K141">
        <v>0</v>
      </c>
      <c r="M141" t="s">
        <v>143</v>
      </c>
      <c r="N141" t="s">
        <v>154</v>
      </c>
      <c r="P14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141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41">
        <f>IF(tbl_daily[[#This Row],[CodeName]]&lt;&gt;"",1,"")</f>
        <v>1</v>
      </c>
      <c r="S141" t="str">
        <f>IF(AND(tbl_daily[[#This Row],[Date]]&gt;=DATE(2019,8,1),tbl_daily[[#This Row],[Date]]&lt;=DATE(2020,6,1)),"2019-2020")</f>
        <v>2019-2020</v>
      </c>
    </row>
    <row r="142" spans="1:19" ht="15" customHeight="1" x14ac:dyDescent="0.25">
      <c r="A142" s="1">
        <v>43865</v>
      </c>
      <c r="B142" t="s">
        <v>37</v>
      </c>
      <c r="C142">
        <v>1</v>
      </c>
      <c r="E142">
        <v>4</v>
      </c>
      <c r="F142">
        <v>9</v>
      </c>
      <c r="G142">
        <v>7</v>
      </c>
      <c r="H142" t="s">
        <v>17</v>
      </c>
      <c r="I142">
        <v>0</v>
      </c>
      <c r="J142">
        <v>0</v>
      </c>
      <c r="K142">
        <v>0</v>
      </c>
      <c r="M142" t="s">
        <v>143</v>
      </c>
      <c r="N142" t="s">
        <v>155</v>
      </c>
      <c r="P14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142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42">
        <f>IF(tbl_daily[[#This Row],[CodeName]]&lt;&gt;"",1,"")</f>
        <v>1</v>
      </c>
      <c r="S142" t="str">
        <f>IF(AND(tbl_daily[[#This Row],[Date]]&gt;=DATE(2019,8,1),tbl_daily[[#This Row],[Date]]&lt;=DATE(2020,6,1)),"2019-2020")</f>
        <v>2019-2020</v>
      </c>
    </row>
    <row r="143" spans="1:19" ht="15" customHeight="1" x14ac:dyDescent="0.25">
      <c r="A143" s="1">
        <v>43865</v>
      </c>
      <c r="B143" t="s">
        <v>39</v>
      </c>
      <c r="C143">
        <v>1</v>
      </c>
      <c r="E143">
        <v>8</v>
      </c>
      <c r="F143">
        <v>8</v>
      </c>
      <c r="G143">
        <v>8</v>
      </c>
      <c r="H143" t="s">
        <v>17</v>
      </c>
      <c r="I143">
        <v>1</v>
      </c>
      <c r="J143">
        <v>6</v>
      </c>
      <c r="K143">
        <v>35</v>
      </c>
      <c r="M143" t="s">
        <v>143</v>
      </c>
      <c r="N143" t="s">
        <v>156</v>
      </c>
      <c r="P14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143">
        <f>IFERROR(IF(AND(tbl_daily[[#This Row],[Attendance (1 = Here, 0 = Not here)]]=1,tbl_daily[[#This Row],[Attended, but did not complete data]]&lt;&gt;1),tbl_daily[[#This Row],[LatestRPE]]*tbl_daily[[#This Row],[LatestDuration]],""),"")</f>
        <v>210</v>
      </c>
      <c r="R143">
        <f>IF(tbl_daily[[#This Row],[CodeName]]&lt;&gt;"",1,"")</f>
        <v>1</v>
      </c>
      <c r="S143" t="str">
        <f>IF(AND(tbl_daily[[#This Row],[Date]]&gt;=DATE(2019,8,1),tbl_daily[[#This Row],[Date]]&lt;=DATE(2020,6,1)),"2019-2020")</f>
        <v>2019-2020</v>
      </c>
    </row>
    <row r="144" spans="1:19" ht="15" customHeight="1" x14ac:dyDescent="0.25">
      <c r="A144" s="1">
        <v>43865</v>
      </c>
      <c r="B144" t="s">
        <v>41</v>
      </c>
      <c r="C144">
        <v>1</v>
      </c>
      <c r="E144">
        <v>8</v>
      </c>
      <c r="F144">
        <v>8</v>
      </c>
      <c r="G144">
        <v>8</v>
      </c>
      <c r="H144" t="s">
        <v>17</v>
      </c>
      <c r="I144">
        <v>1</v>
      </c>
      <c r="J144">
        <v>6</v>
      </c>
      <c r="M144" t="s">
        <v>143</v>
      </c>
      <c r="N144" t="s">
        <v>157</v>
      </c>
      <c r="P14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144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44">
        <f>IF(tbl_daily[[#This Row],[CodeName]]&lt;&gt;"",1,"")</f>
        <v>1</v>
      </c>
      <c r="S144" t="str">
        <f>IF(AND(tbl_daily[[#This Row],[Date]]&gt;=DATE(2019,8,1),tbl_daily[[#This Row],[Date]]&lt;=DATE(2020,6,1)),"2019-2020")</f>
        <v>2019-2020</v>
      </c>
    </row>
    <row r="145" spans="1:19" ht="15" customHeight="1" x14ac:dyDescent="0.25">
      <c r="A145" s="1">
        <v>43865</v>
      </c>
      <c r="B145" t="s">
        <v>42</v>
      </c>
      <c r="C145">
        <v>1</v>
      </c>
      <c r="E145">
        <v>8</v>
      </c>
      <c r="F145">
        <v>8</v>
      </c>
      <c r="G145">
        <v>6</v>
      </c>
      <c r="H145" t="s">
        <v>61</v>
      </c>
      <c r="I145">
        <v>1</v>
      </c>
      <c r="J145">
        <v>5</v>
      </c>
      <c r="K145">
        <v>60</v>
      </c>
      <c r="M145" t="s">
        <v>143</v>
      </c>
      <c r="N145" t="s">
        <v>158</v>
      </c>
      <c r="P14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145">
        <f>IFERROR(IF(AND(tbl_daily[[#This Row],[Attendance (1 = Here, 0 = Not here)]]=1,tbl_daily[[#This Row],[Attended, but did not complete data]]&lt;&gt;1),tbl_daily[[#This Row],[LatestRPE]]*tbl_daily[[#This Row],[LatestDuration]],""),"")</f>
        <v>300</v>
      </c>
      <c r="R145">
        <f>IF(tbl_daily[[#This Row],[CodeName]]&lt;&gt;"",1,"")</f>
        <v>1</v>
      </c>
      <c r="S145" t="str">
        <f>IF(AND(tbl_daily[[#This Row],[Date]]&gt;=DATE(2019,8,1),tbl_daily[[#This Row],[Date]]&lt;=DATE(2020,6,1)),"2019-2020")</f>
        <v>2019-2020</v>
      </c>
    </row>
    <row r="146" spans="1:19" ht="15" customHeight="1" x14ac:dyDescent="0.25">
      <c r="A146" s="1">
        <v>43865</v>
      </c>
      <c r="B146" t="s">
        <v>43</v>
      </c>
      <c r="C146">
        <v>1</v>
      </c>
      <c r="E146">
        <v>5</v>
      </c>
      <c r="F146">
        <v>7</v>
      </c>
      <c r="G146">
        <v>5</v>
      </c>
      <c r="H146" t="s">
        <v>17</v>
      </c>
      <c r="I146">
        <v>1</v>
      </c>
      <c r="J146">
        <v>6</v>
      </c>
      <c r="K146">
        <v>60</v>
      </c>
      <c r="M146" t="s">
        <v>143</v>
      </c>
      <c r="N146" t="s">
        <v>159</v>
      </c>
      <c r="P14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146">
        <f>IFERROR(IF(AND(tbl_daily[[#This Row],[Attendance (1 = Here, 0 = Not here)]]=1,tbl_daily[[#This Row],[Attended, but did not complete data]]&lt;&gt;1),tbl_daily[[#This Row],[LatestRPE]]*tbl_daily[[#This Row],[LatestDuration]],""),"")</f>
        <v>360</v>
      </c>
      <c r="R146">
        <f>IF(tbl_daily[[#This Row],[CodeName]]&lt;&gt;"",1,"")</f>
        <v>1</v>
      </c>
      <c r="S146" t="str">
        <f>IF(AND(tbl_daily[[#This Row],[Date]]&gt;=DATE(2019,8,1),tbl_daily[[#This Row],[Date]]&lt;=DATE(2020,6,1)),"2019-2020")</f>
        <v>2019-2020</v>
      </c>
    </row>
    <row r="147" spans="1:19" ht="15" customHeight="1" x14ac:dyDescent="0.25">
      <c r="A147" s="1">
        <v>43865</v>
      </c>
      <c r="B147" t="s">
        <v>44</v>
      </c>
      <c r="C147">
        <v>0</v>
      </c>
      <c r="D147">
        <v>1</v>
      </c>
      <c r="M147" t="s">
        <v>143</v>
      </c>
      <c r="P147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147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147">
        <f>IF(tbl_daily[[#This Row],[CodeName]]&lt;&gt;"",1,"")</f>
        <v>1</v>
      </c>
      <c r="S147" t="str">
        <f>IF(AND(tbl_daily[[#This Row],[Date]]&gt;=DATE(2019,8,1),tbl_daily[[#This Row],[Date]]&lt;=DATE(2020,6,1)),"2019-2020")</f>
        <v>2019-2020</v>
      </c>
    </row>
    <row r="148" spans="1:19" ht="15" customHeight="1" x14ac:dyDescent="0.25">
      <c r="A148" s="1">
        <v>43865</v>
      </c>
      <c r="B148" t="s">
        <v>46</v>
      </c>
      <c r="C148">
        <v>1</v>
      </c>
      <c r="E148">
        <v>5</v>
      </c>
      <c r="F148">
        <v>6</v>
      </c>
      <c r="G148">
        <v>5</v>
      </c>
      <c r="H148" t="s">
        <v>17</v>
      </c>
      <c r="I148">
        <v>1</v>
      </c>
      <c r="J148">
        <v>10</v>
      </c>
      <c r="K148">
        <v>120</v>
      </c>
      <c r="M148" t="s">
        <v>143</v>
      </c>
      <c r="N148" t="s">
        <v>149</v>
      </c>
      <c r="P148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148">
        <f>IFERROR(IF(AND(tbl_daily[[#This Row],[Attendance (1 = Here, 0 = Not here)]]=1,tbl_daily[[#This Row],[Attended, but did not complete data]]&lt;&gt;1),tbl_daily[[#This Row],[LatestRPE]]*tbl_daily[[#This Row],[LatestDuration]],""),"")</f>
        <v>1200</v>
      </c>
      <c r="R148">
        <f>IF(tbl_daily[[#This Row],[CodeName]]&lt;&gt;"",1,"")</f>
        <v>1</v>
      </c>
      <c r="S148" t="str">
        <f>IF(AND(tbl_daily[[#This Row],[Date]]&gt;=DATE(2019,8,1),tbl_daily[[#This Row],[Date]]&lt;=DATE(2020,6,1)),"2019-2020")</f>
        <v>2019-2020</v>
      </c>
    </row>
    <row r="149" spans="1:19" ht="15" customHeight="1" x14ac:dyDescent="0.25">
      <c r="A149" s="1">
        <v>43865</v>
      </c>
      <c r="B149">
        <v>4530042</v>
      </c>
      <c r="C149">
        <v>1</v>
      </c>
      <c r="E149">
        <v>5</v>
      </c>
      <c r="F149">
        <v>8</v>
      </c>
      <c r="G149">
        <v>3</v>
      </c>
      <c r="H149" t="s">
        <v>17</v>
      </c>
      <c r="I149">
        <v>1</v>
      </c>
      <c r="J149">
        <v>7</v>
      </c>
      <c r="K149">
        <v>45</v>
      </c>
      <c r="M149" t="s">
        <v>143</v>
      </c>
      <c r="N149" t="s">
        <v>160</v>
      </c>
      <c r="P149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149">
        <f>IFERROR(IF(AND(tbl_daily[[#This Row],[Attendance (1 = Here, 0 = Not here)]]=1,tbl_daily[[#This Row],[Attended, but did not complete data]]&lt;&gt;1),tbl_daily[[#This Row],[LatestRPE]]*tbl_daily[[#This Row],[LatestDuration]],""),"")</f>
        <v>315</v>
      </c>
      <c r="R149">
        <f>IF(tbl_daily[[#This Row],[CodeName]]&lt;&gt;"",1,"")</f>
        <v>1</v>
      </c>
      <c r="S149" t="str">
        <f>IF(AND(tbl_daily[[#This Row],[Date]]&gt;=DATE(2019,8,1),tbl_daily[[#This Row],[Date]]&lt;=DATE(2020,6,1)),"2019-2020")</f>
        <v>2019-2020</v>
      </c>
    </row>
    <row r="150" spans="1:19" ht="15" customHeight="1" x14ac:dyDescent="0.25">
      <c r="A150" s="1">
        <v>43865</v>
      </c>
      <c r="B150" t="s">
        <v>47</v>
      </c>
      <c r="C150">
        <v>1</v>
      </c>
      <c r="E150">
        <v>8</v>
      </c>
      <c r="F150">
        <v>4</v>
      </c>
      <c r="G150">
        <v>7</v>
      </c>
      <c r="H150" t="s">
        <v>17</v>
      </c>
      <c r="I150">
        <v>0</v>
      </c>
      <c r="J150">
        <v>0</v>
      </c>
      <c r="K150">
        <v>0</v>
      </c>
      <c r="M150" t="s">
        <v>143</v>
      </c>
      <c r="N150" t="s">
        <v>161</v>
      </c>
      <c r="P150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150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50">
        <f>IF(tbl_daily[[#This Row],[CodeName]]&lt;&gt;"",1,"")</f>
        <v>1</v>
      </c>
      <c r="S150" t="str">
        <f>IF(AND(tbl_daily[[#This Row],[Date]]&gt;=DATE(2019,8,1),tbl_daily[[#This Row],[Date]]&lt;=DATE(2020,6,1)),"2019-2020")</f>
        <v>2019-2020</v>
      </c>
    </row>
    <row r="151" spans="1:19" ht="15" customHeight="1" x14ac:dyDescent="0.25">
      <c r="A151" s="1">
        <v>43865</v>
      </c>
      <c r="B151" t="s">
        <v>84</v>
      </c>
      <c r="C151">
        <v>1</v>
      </c>
      <c r="E151">
        <v>7</v>
      </c>
      <c r="F151">
        <v>2</v>
      </c>
      <c r="G151">
        <v>4</v>
      </c>
      <c r="H151" t="s">
        <v>17</v>
      </c>
      <c r="I151">
        <v>1</v>
      </c>
      <c r="J151">
        <v>7</v>
      </c>
      <c r="K151">
        <v>45</v>
      </c>
      <c r="M151" t="s">
        <v>143</v>
      </c>
      <c r="N151" t="s">
        <v>162</v>
      </c>
      <c r="P15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13</v>
      </c>
      <c r="Q151">
        <f>IFERROR(IF(AND(tbl_daily[[#This Row],[Attendance (1 = Here, 0 = Not here)]]=1,tbl_daily[[#This Row],[Attended, but did not complete data]]&lt;&gt;1),tbl_daily[[#This Row],[LatestRPE]]*tbl_daily[[#This Row],[LatestDuration]],""),"")</f>
        <v>315</v>
      </c>
      <c r="R151">
        <f>IF(tbl_daily[[#This Row],[CodeName]]&lt;&gt;"",1,"")</f>
        <v>1</v>
      </c>
      <c r="S151" t="str">
        <f>IF(AND(tbl_daily[[#This Row],[Date]]&gt;=DATE(2019,8,1),tbl_daily[[#This Row],[Date]]&lt;=DATE(2020,6,1)),"2019-2020")</f>
        <v>2019-2020</v>
      </c>
    </row>
    <row r="152" spans="1:19" ht="15" customHeight="1" x14ac:dyDescent="0.25">
      <c r="A152" s="1">
        <v>43865</v>
      </c>
      <c r="B152" t="s">
        <v>48</v>
      </c>
      <c r="C152">
        <v>1</v>
      </c>
      <c r="E152">
        <v>8</v>
      </c>
      <c r="F152">
        <v>7</v>
      </c>
      <c r="G152">
        <v>7</v>
      </c>
      <c r="H152" t="s">
        <v>17</v>
      </c>
      <c r="I152">
        <v>1</v>
      </c>
      <c r="J152">
        <v>4</v>
      </c>
      <c r="K152">
        <v>60</v>
      </c>
      <c r="M152" t="s">
        <v>143</v>
      </c>
      <c r="N152" t="s">
        <v>154</v>
      </c>
      <c r="P15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152">
        <f>IFERROR(IF(AND(tbl_daily[[#This Row],[Attendance (1 = Here, 0 = Not here)]]=1,tbl_daily[[#This Row],[Attended, but did not complete data]]&lt;&gt;1),tbl_daily[[#This Row],[LatestRPE]]*tbl_daily[[#This Row],[LatestDuration]],""),"")</f>
        <v>240</v>
      </c>
      <c r="R152">
        <f>IF(tbl_daily[[#This Row],[CodeName]]&lt;&gt;"",1,"")</f>
        <v>1</v>
      </c>
      <c r="S152" t="str">
        <f>IF(AND(tbl_daily[[#This Row],[Date]]&gt;=DATE(2019,8,1),tbl_daily[[#This Row],[Date]]&lt;=DATE(2020,6,1)),"2019-2020")</f>
        <v>2019-2020</v>
      </c>
    </row>
    <row r="153" spans="1:19" ht="15" customHeight="1" x14ac:dyDescent="0.25">
      <c r="A153" s="1">
        <v>43865</v>
      </c>
      <c r="B153" t="s">
        <v>50</v>
      </c>
      <c r="C153">
        <v>1</v>
      </c>
      <c r="E153">
        <v>4</v>
      </c>
      <c r="F153">
        <v>4</v>
      </c>
      <c r="G153">
        <v>6</v>
      </c>
      <c r="H153" t="s">
        <v>17</v>
      </c>
      <c r="I153">
        <v>0</v>
      </c>
      <c r="J153">
        <v>0</v>
      </c>
      <c r="K153">
        <v>0</v>
      </c>
      <c r="M153" t="s">
        <v>143</v>
      </c>
      <c r="N153" t="s">
        <v>163</v>
      </c>
      <c r="P15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14</v>
      </c>
      <c r="Q15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53">
        <f>IF(tbl_daily[[#This Row],[CodeName]]&lt;&gt;"",1,"")</f>
        <v>1</v>
      </c>
      <c r="S153" t="str">
        <f>IF(AND(tbl_daily[[#This Row],[Date]]&gt;=DATE(2019,8,1),tbl_daily[[#This Row],[Date]]&lt;=DATE(2020,6,1)),"2019-2020")</f>
        <v>2019-2020</v>
      </c>
    </row>
    <row r="154" spans="1:19" ht="15" customHeight="1" x14ac:dyDescent="0.25">
      <c r="A154" s="1">
        <v>43865</v>
      </c>
      <c r="B154" t="s">
        <v>51</v>
      </c>
      <c r="C154">
        <v>1</v>
      </c>
      <c r="E154">
        <v>8</v>
      </c>
      <c r="F154">
        <v>8</v>
      </c>
      <c r="G154">
        <v>7</v>
      </c>
      <c r="H154" t="s">
        <v>17</v>
      </c>
      <c r="I154">
        <v>1</v>
      </c>
      <c r="J154">
        <v>5</v>
      </c>
      <c r="K154">
        <v>45</v>
      </c>
      <c r="M154" t="s">
        <v>143</v>
      </c>
      <c r="N154" t="s">
        <v>164</v>
      </c>
      <c r="P15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154">
        <f>IFERROR(IF(AND(tbl_daily[[#This Row],[Attendance (1 = Here, 0 = Not here)]]=1,tbl_daily[[#This Row],[Attended, but did not complete data]]&lt;&gt;1),tbl_daily[[#This Row],[LatestRPE]]*tbl_daily[[#This Row],[LatestDuration]],""),"")</f>
        <v>225</v>
      </c>
      <c r="R154">
        <f>IF(tbl_daily[[#This Row],[CodeName]]&lt;&gt;"",1,"")</f>
        <v>1</v>
      </c>
      <c r="S154" t="str">
        <f>IF(AND(tbl_daily[[#This Row],[Date]]&gt;=DATE(2019,8,1),tbl_daily[[#This Row],[Date]]&lt;=DATE(2020,6,1)),"2019-2020")</f>
        <v>2019-2020</v>
      </c>
    </row>
    <row r="155" spans="1:19" ht="15" customHeight="1" x14ac:dyDescent="0.25">
      <c r="A155" s="1">
        <v>43865</v>
      </c>
      <c r="B155" t="s">
        <v>53</v>
      </c>
      <c r="C155">
        <v>1</v>
      </c>
      <c r="E155">
        <v>9</v>
      </c>
      <c r="F155">
        <v>5</v>
      </c>
      <c r="G155">
        <v>5</v>
      </c>
      <c r="H155" t="s">
        <v>61</v>
      </c>
      <c r="I155">
        <v>1</v>
      </c>
      <c r="J155">
        <v>7</v>
      </c>
      <c r="K155">
        <v>100</v>
      </c>
      <c r="M155" t="s">
        <v>143</v>
      </c>
      <c r="N155" t="s">
        <v>165</v>
      </c>
      <c r="P15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155">
        <f>IFERROR(IF(AND(tbl_daily[[#This Row],[Attendance (1 = Here, 0 = Not here)]]=1,tbl_daily[[#This Row],[Attended, but did not complete data]]&lt;&gt;1),tbl_daily[[#This Row],[LatestRPE]]*tbl_daily[[#This Row],[LatestDuration]],""),"")</f>
        <v>700</v>
      </c>
      <c r="R155">
        <f>IF(tbl_daily[[#This Row],[CodeName]]&lt;&gt;"",1,"")</f>
        <v>1</v>
      </c>
      <c r="S155" t="str">
        <f>IF(AND(tbl_daily[[#This Row],[Date]]&gt;=DATE(2019,8,1),tbl_daily[[#This Row],[Date]]&lt;=DATE(2020,6,1)),"2019-2020")</f>
        <v>2019-2020</v>
      </c>
    </row>
    <row r="156" spans="1:19" ht="15" customHeight="1" x14ac:dyDescent="0.25">
      <c r="A156" s="1">
        <v>43865</v>
      </c>
      <c r="B156" t="s">
        <v>54</v>
      </c>
      <c r="C156">
        <v>1</v>
      </c>
      <c r="E156">
        <v>7</v>
      </c>
      <c r="F156">
        <v>5</v>
      </c>
      <c r="G156">
        <v>5</v>
      </c>
      <c r="H156" t="s">
        <v>61</v>
      </c>
      <c r="I156">
        <v>1</v>
      </c>
      <c r="J156">
        <v>5</v>
      </c>
      <c r="K156">
        <v>45</v>
      </c>
      <c r="M156" t="s">
        <v>143</v>
      </c>
      <c r="N156" t="s">
        <v>166</v>
      </c>
      <c r="P15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156">
        <f>IFERROR(IF(AND(tbl_daily[[#This Row],[Attendance (1 = Here, 0 = Not here)]]=1,tbl_daily[[#This Row],[Attended, but did not complete data]]&lt;&gt;1),tbl_daily[[#This Row],[LatestRPE]]*tbl_daily[[#This Row],[LatestDuration]],""),"")</f>
        <v>225</v>
      </c>
      <c r="R156">
        <f>IF(tbl_daily[[#This Row],[CodeName]]&lt;&gt;"",1,"")</f>
        <v>1</v>
      </c>
      <c r="S156" t="str">
        <f>IF(AND(tbl_daily[[#This Row],[Date]]&gt;=DATE(2019,8,1),tbl_daily[[#This Row],[Date]]&lt;=DATE(2020,6,1)),"2019-2020")</f>
        <v>2019-2020</v>
      </c>
    </row>
    <row r="157" spans="1:19" ht="15" customHeight="1" x14ac:dyDescent="0.25">
      <c r="A157" s="1">
        <v>43865</v>
      </c>
      <c r="B157" t="s">
        <v>56</v>
      </c>
      <c r="C157">
        <v>1</v>
      </c>
      <c r="E157">
        <v>6</v>
      </c>
      <c r="F157">
        <v>7</v>
      </c>
      <c r="G157">
        <v>5</v>
      </c>
      <c r="H157" t="s">
        <v>61</v>
      </c>
      <c r="I157">
        <v>1</v>
      </c>
      <c r="J157">
        <v>4</v>
      </c>
      <c r="K157">
        <v>40</v>
      </c>
      <c r="M157" t="s">
        <v>143</v>
      </c>
      <c r="N157" t="s">
        <v>167</v>
      </c>
      <c r="P157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157">
        <f>IFERROR(IF(AND(tbl_daily[[#This Row],[Attendance (1 = Here, 0 = Not here)]]=1,tbl_daily[[#This Row],[Attended, but did not complete data]]&lt;&gt;1),tbl_daily[[#This Row],[LatestRPE]]*tbl_daily[[#This Row],[LatestDuration]],""),"")</f>
        <v>160</v>
      </c>
      <c r="R157">
        <f>IF(tbl_daily[[#This Row],[CodeName]]&lt;&gt;"",1,"")</f>
        <v>1</v>
      </c>
      <c r="S157" t="str">
        <f>IF(AND(tbl_daily[[#This Row],[Date]]&gt;=DATE(2019,8,1),tbl_daily[[#This Row],[Date]]&lt;=DATE(2020,6,1)),"2019-2020")</f>
        <v>2019-2020</v>
      </c>
    </row>
    <row r="158" spans="1:19" ht="15" customHeight="1" x14ac:dyDescent="0.25">
      <c r="A158" s="1">
        <v>43865</v>
      </c>
      <c r="B158" t="s">
        <v>58</v>
      </c>
      <c r="C158">
        <v>1</v>
      </c>
      <c r="E158">
        <v>7</v>
      </c>
      <c r="F158">
        <v>5</v>
      </c>
      <c r="G158">
        <v>5</v>
      </c>
      <c r="H158" t="s">
        <v>61</v>
      </c>
      <c r="I158">
        <v>0</v>
      </c>
      <c r="J158">
        <v>0</v>
      </c>
      <c r="K158">
        <v>0</v>
      </c>
      <c r="M158" t="s">
        <v>143</v>
      </c>
      <c r="N158" t="s">
        <v>168</v>
      </c>
      <c r="P158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158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58">
        <f>IF(tbl_daily[[#This Row],[CodeName]]&lt;&gt;"",1,"")</f>
        <v>1</v>
      </c>
      <c r="S158" t="str">
        <f>IF(AND(tbl_daily[[#This Row],[Date]]&gt;=DATE(2019,8,1),tbl_daily[[#This Row],[Date]]&lt;=DATE(2020,6,1)),"2019-2020")</f>
        <v>2019-2020</v>
      </c>
    </row>
    <row r="159" spans="1:19" ht="15" customHeight="1" x14ac:dyDescent="0.25">
      <c r="A159" s="1">
        <v>43865</v>
      </c>
      <c r="B159" t="s">
        <v>60</v>
      </c>
      <c r="C159">
        <v>1</v>
      </c>
      <c r="E159">
        <v>3</v>
      </c>
      <c r="F159">
        <v>2</v>
      </c>
      <c r="G159">
        <v>4</v>
      </c>
      <c r="H159" t="s">
        <v>17</v>
      </c>
      <c r="I159">
        <v>1</v>
      </c>
      <c r="J159">
        <v>5</v>
      </c>
      <c r="K159">
        <v>70</v>
      </c>
      <c r="M159" t="s">
        <v>143</v>
      </c>
      <c r="N159" t="s">
        <v>169</v>
      </c>
      <c r="P159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9</v>
      </c>
      <c r="Q159">
        <f>IFERROR(IF(AND(tbl_daily[[#This Row],[Attendance (1 = Here, 0 = Not here)]]=1,tbl_daily[[#This Row],[Attended, but did not complete data]]&lt;&gt;1),tbl_daily[[#This Row],[LatestRPE]]*tbl_daily[[#This Row],[LatestDuration]],""),"")</f>
        <v>350</v>
      </c>
      <c r="R159">
        <f>IF(tbl_daily[[#This Row],[CodeName]]&lt;&gt;"",1,"")</f>
        <v>1</v>
      </c>
      <c r="S159" t="str">
        <f>IF(AND(tbl_daily[[#This Row],[Date]]&gt;=DATE(2019,8,1),tbl_daily[[#This Row],[Date]]&lt;=DATE(2020,6,1)),"2019-2020")</f>
        <v>2019-2020</v>
      </c>
    </row>
    <row r="160" spans="1:19" ht="15" customHeight="1" x14ac:dyDescent="0.25">
      <c r="A160" s="1">
        <v>43867</v>
      </c>
      <c r="B160" t="s">
        <v>13</v>
      </c>
      <c r="C160">
        <v>0</v>
      </c>
      <c r="D160">
        <v>0</v>
      </c>
      <c r="M160" t="s">
        <v>170</v>
      </c>
      <c r="P160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160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160">
        <f>IF(tbl_daily[[#This Row],[CodeName]]&lt;&gt;"",1,"")</f>
        <v>1</v>
      </c>
      <c r="S160" t="str">
        <f>IF(AND(tbl_daily[[#This Row],[Date]]&gt;=DATE(2019,8,1),tbl_daily[[#This Row],[Date]]&lt;=DATE(2020,6,1)),"2019-2020")</f>
        <v>2019-2020</v>
      </c>
    </row>
    <row r="161" spans="1:19" ht="15" customHeight="1" x14ac:dyDescent="0.25">
      <c r="A161" s="1">
        <v>43867</v>
      </c>
      <c r="B161" t="s">
        <v>16</v>
      </c>
      <c r="C161">
        <v>1</v>
      </c>
      <c r="E161">
        <v>7</v>
      </c>
      <c r="F161">
        <v>3</v>
      </c>
      <c r="G161">
        <v>5</v>
      </c>
      <c r="H161" t="s">
        <v>17</v>
      </c>
      <c r="I161">
        <v>1</v>
      </c>
      <c r="J161">
        <v>5</v>
      </c>
      <c r="K161">
        <v>30</v>
      </c>
      <c r="M161" t="s">
        <v>170</v>
      </c>
      <c r="N161" t="s">
        <v>171</v>
      </c>
      <c r="P16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161">
        <f>IFERROR(IF(AND(tbl_daily[[#This Row],[Attendance (1 = Here, 0 = Not here)]]=1,tbl_daily[[#This Row],[Attended, but did not complete data]]&lt;&gt;1),tbl_daily[[#This Row],[LatestRPE]]*tbl_daily[[#This Row],[LatestDuration]],""),"")</f>
        <v>150</v>
      </c>
      <c r="R161">
        <f>IF(tbl_daily[[#This Row],[CodeName]]&lt;&gt;"",1,"")</f>
        <v>1</v>
      </c>
      <c r="S161" t="str">
        <f>IF(AND(tbl_daily[[#This Row],[Date]]&gt;=DATE(2019,8,1),tbl_daily[[#This Row],[Date]]&lt;=DATE(2020,6,1)),"2019-2020")</f>
        <v>2019-2020</v>
      </c>
    </row>
    <row r="162" spans="1:19" ht="15" customHeight="1" x14ac:dyDescent="0.25">
      <c r="A162" s="1">
        <v>43867</v>
      </c>
      <c r="B162" t="s">
        <v>19</v>
      </c>
      <c r="C162">
        <v>1</v>
      </c>
      <c r="E162">
        <v>4</v>
      </c>
      <c r="F162">
        <v>5</v>
      </c>
      <c r="G162">
        <v>5</v>
      </c>
      <c r="H162" t="s">
        <v>17</v>
      </c>
      <c r="I162">
        <v>0</v>
      </c>
      <c r="J162">
        <v>0</v>
      </c>
      <c r="K162">
        <v>0</v>
      </c>
      <c r="M162" t="s">
        <v>170</v>
      </c>
      <c r="N162" t="s">
        <v>172</v>
      </c>
      <c r="P16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14</v>
      </c>
      <c r="Q162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62">
        <f>IF(tbl_daily[[#This Row],[CodeName]]&lt;&gt;"",1,"")</f>
        <v>1</v>
      </c>
      <c r="S162" t="str">
        <f>IF(AND(tbl_daily[[#This Row],[Date]]&gt;=DATE(2019,8,1),tbl_daily[[#This Row],[Date]]&lt;=DATE(2020,6,1)),"2019-2020")</f>
        <v>2019-2020</v>
      </c>
    </row>
    <row r="163" spans="1:19" ht="15" customHeight="1" x14ac:dyDescent="0.25">
      <c r="A163" s="1">
        <v>43867</v>
      </c>
      <c r="B163" t="s">
        <v>66</v>
      </c>
      <c r="C163">
        <v>1</v>
      </c>
      <c r="E163">
        <v>5</v>
      </c>
      <c r="F163">
        <v>5</v>
      </c>
      <c r="G163">
        <v>5</v>
      </c>
      <c r="H163" t="s">
        <v>17</v>
      </c>
      <c r="I163">
        <v>1</v>
      </c>
      <c r="J163">
        <v>5</v>
      </c>
      <c r="K163">
        <v>90</v>
      </c>
      <c r="M163" t="s">
        <v>170</v>
      </c>
      <c r="P16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163">
        <f>IFERROR(IF(AND(tbl_daily[[#This Row],[Attendance (1 = Here, 0 = Not here)]]=1,tbl_daily[[#This Row],[Attended, but did not complete data]]&lt;&gt;1),tbl_daily[[#This Row],[LatestRPE]]*tbl_daily[[#This Row],[LatestDuration]],""),"")</f>
        <v>450</v>
      </c>
      <c r="R163">
        <f>IF(tbl_daily[[#This Row],[CodeName]]&lt;&gt;"",1,"")</f>
        <v>1</v>
      </c>
      <c r="S163" t="str">
        <f>IF(AND(tbl_daily[[#This Row],[Date]]&gt;=DATE(2019,8,1),tbl_daily[[#This Row],[Date]]&lt;=DATE(2020,6,1)),"2019-2020")</f>
        <v>2019-2020</v>
      </c>
    </row>
    <row r="164" spans="1:19" ht="15" customHeight="1" x14ac:dyDescent="0.25">
      <c r="A164" s="1">
        <v>43867</v>
      </c>
      <c r="B164" t="s">
        <v>21</v>
      </c>
      <c r="C164">
        <v>1</v>
      </c>
      <c r="E164">
        <v>3</v>
      </c>
      <c r="F164">
        <v>8</v>
      </c>
      <c r="G164">
        <v>5</v>
      </c>
      <c r="H164" t="s">
        <v>17</v>
      </c>
      <c r="I164">
        <v>0</v>
      </c>
      <c r="J164">
        <v>5</v>
      </c>
      <c r="K164">
        <v>30</v>
      </c>
      <c r="M164" t="s">
        <v>170</v>
      </c>
      <c r="N164" t="s">
        <v>173</v>
      </c>
      <c r="P16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164">
        <f>IFERROR(IF(AND(tbl_daily[[#This Row],[Attendance (1 = Here, 0 = Not here)]]=1,tbl_daily[[#This Row],[Attended, but did not complete data]]&lt;&gt;1),tbl_daily[[#This Row],[LatestRPE]]*tbl_daily[[#This Row],[LatestDuration]],""),"")</f>
        <v>150</v>
      </c>
      <c r="R164">
        <f>IF(tbl_daily[[#This Row],[CodeName]]&lt;&gt;"",1,"")</f>
        <v>1</v>
      </c>
      <c r="S164" t="str">
        <f>IF(AND(tbl_daily[[#This Row],[Date]]&gt;=DATE(2019,8,1),tbl_daily[[#This Row],[Date]]&lt;=DATE(2020,6,1)),"2019-2020")</f>
        <v>2019-2020</v>
      </c>
    </row>
    <row r="165" spans="1:19" ht="15" customHeight="1" x14ac:dyDescent="0.25">
      <c r="A165" s="1">
        <v>43867</v>
      </c>
      <c r="B165" t="s">
        <v>23</v>
      </c>
      <c r="C165">
        <v>1</v>
      </c>
      <c r="E165">
        <v>7</v>
      </c>
      <c r="F165">
        <v>5</v>
      </c>
      <c r="G165">
        <v>4</v>
      </c>
      <c r="H165" t="s">
        <v>61</v>
      </c>
      <c r="I165">
        <v>1</v>
      </c>
      <c r="J165">
        <v>5</v>
      </c>
      <c r="K165">
        <v>30</v>
      </c>
      <c r="M165" t="s">
        <v>170</v>
      </c>
      <c r="N165" t="s">
        <v>174</v>
      </c>
      <c r="P16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165">
        <f>IFERROR(IF(AND(tbl_daily[[#This Row],[Attendance (1 = Here, 0 = Not here)]]=1,tbl_daily[[#This Row],[Attended, but did not complete data]]&lt;&gt;1),tbl_daily[[#This Row],[LatestRPE]]*tbl_daily[[#This Row],[LatestDuration]],""),"")</f>
        <v>150</v>
      </c>
      <c r="R165">
        <f>IF(tbl_daily[[#This Row],[CodeName]]&lt;&gt;"",1,"")</f>
        <v>1</v>
      </c>
      <c r="S165" t="str">
        <f>IF(AND(tbl_daily[[#This Row],[Date]]&gt;=DATE(2019,8,1),tbl_daily[[#This Row],[Date]]&lt;=DATE(2020,6,1)),"2019-2020")</f>
        <v>2019-2020</v>
      </c>
    </row>
    <row r="166" spans="1:19" ht="15" customHeight="1" x14ac:dyDescent="0.25">
      <c r="A166" s="1">
        <v>43867</v>
      </c>
      <c r="B166" t="s">
        <v>25</v>
      </c>
      <c r="C166">
        <v>1</v>
      </c>
      <c r="E166">
        <v>9</v>
      </c>
      <c r="F166">
        <v>8</v>
      </c>
      <c r="G166">
        <v>7</v>
      </c>
      <c r="H166" t="s">
        <v>17</v>
      </c>
      <c r="I166">
        <v>0</v>
      </c>
      <c r="J166">
        <v>0</v>
      </c>
      <c r="K166">
        <v>0</v>
      </c>
      <c r="M166" t="s">
        <v>170</v>
      </c>
      <c r="N166" t="s">
        <v>175</v>
      </c>
      <c r="P16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166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66">
        <f>IF(tbl_daily[[#This Row],[CodeName]]&lt;&gt;"",1,"")</f>
        <v>1</v>
      </c>
      <c r="S166" t="str">
        <f>IF(AND(tbl_daily[[#This Row],[Date]]&gt;=DATE(2019,8,1),tbl_daily[[#This Row],[Date]]&lt;=DATE(2020,6,1)),"2019-2020")</f>
        <v>2019-2020</v>
      </c>
    </row>
    <row r="167" spans="1:19" ht="15" customHeight="1" x14ac:dyDescent="0.25">
      <c r="A167" s="1">
        <v>43867</v>
      </c>
      <c r="B167" t="s">
        <v>27</v>
      </c>
      <c r="C167">
        <v>1</v>
      </c>
      <c r="E167">
        <v>9</v>
      </c>
      <c r="F167">
        <v>9</v>
      </c>
      <c r="G167">
        <v>9</v>
      </c>
      <c r="H167" t="s">
        <v>17</v>
      </c>
      <c r="I167">
        <v>0</v>
      </c>
      <c r="J167">
        <v>0</v>
      </c>
      <c r="K167">
        <v>0</v>
      </c>
      <c r="M167" t="s">
        <v>170</v>
      </c>
      <c r="N167" t="s">
        <v>173</v>
      </c>
      <c r="P167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27</v>
      </c>
      <c r="Q167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67">
        <f>IF(tbl_daily[[#This Row],[CodeName]]&lt;&gt;"",1,"")</f>
        <v>1</v>
      </c>
      <c r="S167" t="str">
        <f>IF(AND(tbl_daily[[#This Row],[Date]]&gt;=DATE(2019,8,1),tbl_daily[[#This Row],[Date]]&lt;=DATE(2020,6,1)),"2019-2020")</f>
        <v>2019-2020</v>
      </c>
    </row>
    <row r="168" spans="1:19" ht="15" customHeight="1" x14ac:dyDescent="0.25">
      <c r="A168" s="1">
        <v>43867</v>
      </c>
      <c r="B168" t="s">
        <v>29</v>
      </c>
      <c r="C168">
        <v>1</v>
      </c>
      <c r="E168">
        <v>7</v>
      </c>
      <c r="F168">
        <v>5</v>
      </c>
      <c r="G168">
        <v>2</v>
      </c>
      <c r="H168" t="s">
        <v>17</v>
      </c>
      <c r="I168">
        <v>1</v>
      </c>
      <c r="J168">
        <v>3</v>
      </c>
      <c r="K168">
        <v>30</v>
      </c>
      <c r="M168" t="s">
        <v>170</v>
      </c>
      <c r="N168" t="s">
        <v>176</v>
      </c>
      <c r="P168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14</v>
      </c>
      <c r="Q168">
        <f>IFERROR(IF(AND(tbl_daily[[#This Row],[Attendance (1 = Here, 0 = Not here)]]=1,tbl_daily[[#This Row],[Attended, but did not complete data]]&lt;&gt;1),tbl_daily[[#This Row],[LatestRPE]]*tbl_daily[[#This Row],[LatestDuration]],""),"")</f>
        <v>90</v>
      </c>
      <c r="R168">
        <f>IF(tbl_daily[[#This Row],[CodeName]]&lt;&gt;"",1,"")</f>
        <v>1</v>
      </c>
      <c r="S168" t="str">
        <f>IF(AND(tbl_daily[[#This Row],[Date]]&gt;=DATE(2019,8,1),tbl_daily[[#This Row],[Date]]&lt;=DATE(2020,6,1)),"2019-2020")</f>
        <v>2019-2020</v>
      </c>
    </row>
    <row r="169" spans="1:19" ht="15" customHeight="1" x14ac:dyDescent="0.25">
      <c r="A169" s="1">
        <v>43867</v>
      </c>
      <c r="B169" t="s">
        <v>30</v>
      </c>
      <c r="C169">
        <v>0</v>
      </c>
      <c r="D169">
        <v>0</v>
      </c>
      <c r="M169" t="s">
        <v>170</v>
      </c>
      <c r="P169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169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169">
        <f>IF(tbl_daily[[#This Row],[CodeName]]&lt;&gt;"",1,"")</f>
        <v>1</v>
      </c>
      <c r="S169" t="str">
        <f>IF(AND(tbl_daily[[#This Row],[Date]]&gt;=DATE(2019,8,1),tbl_daily[[#This Row],[Date]]&lt;=DATE(2020,6,1)),"2019-2020")</f>
        <v>2019-2020</v>
      </c>
    </row>
    <row r="170" spans="1:19" ht="15" customHeight="1" x14ac:dyDescent="0.25">
      <c r="A170" s="1">
        <v>43867</v>
      </c>
      <c r="B170" t="s">
        <v>31</v>
      </c>
      <c r="C170">
        <v>1</v>
      </c>
      <c r="E170">
        <v>7</v>
      </c>
      <c r="F170">
        <v>8</v>
      </c>
      <c r="G170">
        <v>8</v>
      </c>
      <c r="H170" t="s">
        <v>17</v>
      </c>
      <c r="I170">
        <v>1</v>
      </c>
      <c r="J170">
        <v>7</v>
      </c>
      <c r="K170">
        <v>45</v>
      </c>
      <c r="M170" t="s">
        <v>170</v>
      </c>
      <c r="N170" t="s">
        <v>177</v>
      </c>
      <c r="P170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170">
        <f>IFERROR(IF(AND(tbl_daily[[#This Row],[Attendance (1 = Here, 0 = Not here)]]=1,tbl_daily[[#This Row],[Attended, but did not complete data]]&lt;&gt;1),tbl_daily[[#This Row],[LatestRPE]]*tbl_daily[[#This Row],[LatestDuration]],""),"")</f>
        <v>315</v>
      </c>
      <c r="R170">
        <f>IF(tbl_daily[[#This Row],[CodeName]]&lt;&gt;"",1,"")</f>
        <v>1</v>
      </c>
      <c r="S170" t="str">
        <f>IF(AND(tbl_daily[[#This Row],[Date]]&gt;=DATE(2019,8,1),tbl_daily[[#This Row],[Date]]&lt;=DATE(2020,6,1)),"2019-2020")</f>
        <v>2019-2020</v>
      </c>
    </row>
    <row r="171" spans="1:19" ht="15" customHeight="1" x14ac:dyDescent="0.25">
      <c r="A171" s="1">
        <v>43867</v>
      </c>
      <c r="B171" t="s">
        <v>32</v>
      </c>
      <c r="C171">
        <v>1</v>
      </c>
      <c r="E171">
        <v>8</v>
      </c>
      <c r="F171">
        <v>9</v>
      </c>
      <c r="G171">
        <v>8</v>
      </c>
      <c r="H171" t="s">
        <v>17</v>
      </c>
      <c r="I171">
        <v>1</v>
      </c>
      <c r="J171">
        <v>8</v>
      </c>
      <c r="K171">
        <v>60</v>
      </c>
      <c r="M171" t="s">
        <v>170</v>
      </c>
      <c r="N171" t="s">
        <v>128</v>
      </c>
      <c r="P17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25</v>
      </c>
      <c r="Q171">
        <f>IFERROR(IF(AND(tbl_daily[[#This Row],[Attendance (1 = Here, 0 = Not here)]]=1,tbl_daily[[#This Row],[Attended, but did not complete data]]&lt;&gt;1),tbl_daily[[#This Row],[LatestRPE]]*tbl_daily[[#This Row],[LatestDuration]],""),"")</f>
        <v>480</v>
      </c>
      <c r="R171">
        <f>IF(tbl_daily[[#This Row],[CodeName]]&lt;&gt;"",1,"")</f>
        <v>1</v>
      </c>
      <c r="S171" t="str">
        <f>IF(AND(tbl_daily[[#This Row],[Date]]&gt;=DATE(2019,8,1),tbl_daily[[#This Row],[Date]]&lt;=DATE(2020,6,1)),"2019-2020")</f>
        <v>2019-2020</v>
      </c>
    </row>
    <row r="172" spans="1:19" ht="15" customHeight="1" x14ac:dyDescent="0.25">
      <c r="A172" s="1">
        <v>43867</v>
      </c>
      <c r="B172" t="s">
        <v>34</v>
      </c>
      <c r="C172">
        <v>1</v>
      </c>
      <c r="E172">
        <v>7</v>
      </c>
      <c r="F172">
        <v>9</v>
      </c>
      <c r="G172">
        <v>7</v>
      </c>
      <c r="H172" t="s">
        <v>17</v>
      </c>
      <c r="I172">
        <v>1</v>
      </c>
      <c r="J172">
        <v>1</v>
      </c>
      <c r="K172">
        <v>90</v>
      </c>
      <c r="M172" t="s">
        <v>170</v>
      </c>
      <c r="N172" t="s">
        <v>178</v>
      </c>
      <c r="P17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172">
        <f>IFERROR(IF(AND(tbl_daily[[#This Row],[Attendance (1 = Here, 0 = Not here)]]=1,tbl_daily[[#This Row],[Attended, but did not complete data]]&lt;&gt;1),tbl_daily[[#This Row],[LatestRPE]]*tbl_daily[[#This Row],[LatestDuration]],""),"")</f>
        <v>90</v>
      </c>
      <c r="R172">
        <f>IF(tbl_daily[[#This Row],[CodeName]]&lt;&gt;"",1,"")</f>
        <v>1</v>
      </c>
      <c r="S172" t="str">
        <f>IF(AND(tbl_daily[[#This Row],[Date]]&gt;=DATE(2019,8,1),tbl_daily[[#This Row],[Date]]&lt;=DATE(2020,6,1)),"2019-2020")</f>
        <v>2019-2020</v>
      </c>
    </row>
    <row r="173" spans="1:19" ht="15" customHeight="1" x14ac:dyDescent="0.25">
      <c r="A173" s="1">
        <v>43867</v>
      </c>
      <c r="B173" t="s">
        <v>36</v>
      </c>
      <c r="C173">
        <v>1</v>
      </c>
      <c r="E173">
        <v>5</v>
      </c>
      <c r="F173">
        <v>7</v>
      </c>
      <c r="G173">
        <v>7</v>
      </c>
      <c r="H173" t="s">
        <v>17</v>
      </c>
      <c r="I173">
        <v>1</v>
      </c>
      <c r="J173">
        <v>7</v>
      </c>
      <c r="K173">
        <v>45</v>
      </c>
      <c r="M173" t="s">
        <v>170</v>
      </c>
      <c r="N173" t="s">
        <v>179</v>
      </c>
      <c r="P17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173">
        <f>IFERROR(IF(AND(tbl_daily[[#This Row],[Attendance (1 = Here, 0 = Not here)]]=1,tbl_daily[[#This Row],[Attended, but did not complete data]]&lt;&gt;1),tbl_daily[[#This Row],[LatestRPE]]*tbl_daily[[#This Row],[LatestDuration]],""),"")</f>
        <v>315</v>
      </c>
      <c r="R173">
        <f>IF(tbl_daily[[#This Row],[CodeName]]&lt;&gt;"",1,"")</f>
        <v>1</v>
      </c>
      <c r="S173" t="str">
        <f>IF(AND(tbl_daily[[#This Row],[Date]]&gt;=DATE(2019,8,1),tbl_daily[[#This Row],[Date]]&lt;=DATE(2020,6,1)),"2019-2020")</f>
        <v>2019-2020</v>
      </c>
    </row>
    <row r="174" spans="1:19" ht="15" customHeight="1" x14ac:dyDescent="0.25">
      <c r="A174" s="1">
        <v>43867</v>
      </c>
      <c r="B174" t="s">
        <v>37</v>
      </c>
      <c r="C174">
        <v>1</v>
      </c>
      <c r="E174">
        <v>5</v>
      </c>
      <c r="F174">
        <v>7</v>
      </c>
      <c r="G174">
        <v>7</v>
      </c>
      <c r="H174" t="s">
        <v>17</v>
      </c>
      <c r="I174">
        <v>1</v>
      </c>
      <c r="J174">
        <v>6</v>
      </c>
      <c r="K174">
        <v>90</v>
      </c>
      <c r="M174" t="s">
        <v>170</v>
      </c>
      <c r="N174" t="s">
        <v>175</v>
      </c>
      <c r="P17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174">
        <f>IFERROR(IF(AND(tbl_daily[[#This Row],[Attendance (1 = Here, 0 = Not here)]]=1,tbl_daily[[#This Row],[Attended, but did not complete data]]&lt;&gt;1),tbl_daily[[#This Row],[LatestRPE]]*tbl_daily[[#This Row],[LatestDuration]],""),"")</f>
        <v>540</v>
      </c>
      <c r="R174">
        <f>IF(tbl_daily[[#This Row],[CodeName]]&lt;&gt;"",1,"")</f>
        <v>1</v>
      </c>
      <c r="S174" t="str">
        <f>IF(AND(tbl_daily[[#This Row],[Date]]&gt;=DATE(2019,8,1),tbl_daily[[#This Row],[Date]]&lt;=DATE(2020,6,1)),"2019-2020")</f>
        <v>2019-2020</v>
      </c>
    </row>
    <row r="175" spans="1:19" ht="15" customHeight="1" x14ac:dyDescent="0.25">
      <c r="A175" s="1">
        <v>43867</v>
      </c>
      <c r="B175" t="s">
        <v>39</v>
      </c>
      <c r="C175">
        <v>1</v>
      </c>
      <c r="E175">
        <v>8</v>
      </c>
      <c r="F175">
        <v>8</v>
      </c>
      <c r="G175">
        <v>8</v>
      </c>
      <c r="H175" t="s">
        <v>17</v>
      </c>
      <c r="I175">
        <v>1</v>
      </c>
      <c r="J175">
        <v>8</v>
      </c>
      <c r="K175">
        <v>35</v>
      </c>
      <c r="M175" t="s">
        <v>170</v>
      </c>
      <c r="N175" t="s">
        <v>180</v>
      </c>
      <c r="P17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175">
        <f>IFERROR(IF(AND(tbl_daily[[#This Row],[Attendance (1 = Here, 0 = Not here)]]=1,tbl_daily[[#This Row],[Attended, but did not complete data]]&lt;&gt;1),tbl_daily[[#This Row],[LatestRPE]]*tbl_daily[[#This Row],[LatestDuration]],""),"")</f>
        <v>280</v>
      </c>
      <c r="R175">
        <f>IF(tbl_daily[[#This Row],[CodeName]]&lt;&gt;"",1,"")</f>
        <v>1</v>
      </c>
      <c r="S175" t="str">
        <f>IF(AND(tbl_daily[[#This Row],[Date]]&gt;=DATE(2019,8,1),tbl_daily[[#This Row],[Date]]&lt;=DATE(2020,6,1)),"2019-2020")</f>
        <v>2019-2020</v>
      </c>
    </row>
    <row r="176" spans="1:19" ht="15" customHeight="1" x14ac:dyDescent="0.25">
      <c r="A176" s="1">
        <v>43867</v>
      </c>
      <c r="B176" t="s">
        <v>41</v>
      </c>
      <c r="C176">
        <v>1</v>
      </c>
      <c r="E176">
        <v>8</v>
      </c>
      <c r="F176">
        <v>8</v>
      </c>
      <c r="G176">
        <v>8</v>
      </c>
      <c r="H176" t="s">
        <v>17</v>
      </c>
      <c r="I176">
        <v>1</v>
      </c>
      <c r="J176">
        <v>8</v>
      </c>
      <c r="K176">
        <v>60</v>
      </c>
      <c r="M176" t="s">
        <v>170</v>
      </c>
      <c r="N176" t="s">
        <v>181</v>
      </c>
      <c r="P17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176">
        <f>IFERROR(IF(AND(tbl_daily[[#This Row],[Attendance (1 = Here, 0 = Not here)]]=1,tbl_daily[[#This Row],[Attended, but did not complete data]]&lt;&gt;1),tbl_daily[[#This Row],[LatestRPE]]*tbl_daily[[#This Row],[LatestDuration]],""),"")</f>
        <v>480</v>
      </c>
      <c r="R176">
        <f>IF(tbl_daily[[#This Row],[CodeName]]&lt;&gt;"",1,"")</f>
        <v>1</v>
      </c>
      <c r="S176" t="str">
        <f>IF(AND(tbl_daily[[#This Row],[Date]]&gt;=DATE(2019,8,1),tbl_daily[[#This Row],[Date]]&lt;=DATE(2020,6,1)),"2019-2020")</f>
        <v>2019-2020</v>
      </c>
    </row>
    <row r="177" spans="1:19" ht="15" customHeight="1" x14ac:dyDescent="0.25">
      <c r="A177" s="1">
        <v>43867</v>
      </c>
      <c r="B177" t="s">
        <v>42</v>
      </c>
      <c r="C177">
        <v>1</v>
      </c>
      <c r="E177">
        <v>8</v>
      </c>
      <c r="F177">
        <v>8</v>
      </c>
      <c r="G177">
        <v>8</v>
      </c>
      <c r="H177" t="s">
        <v>17</v>
      </c>
      <c r="I177">
        <v>1</v>
      </c>
      <c r="J177">
        <v>8</v>
      </c>
      <c r="K177">
        <v>60</v>
      </c>
      <c r="M177" t="s">
        <v>170</v>
      </c>
      <c r="N177" t="s">
        <v>182</v>
      </c>
      <c r="P177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177">
        <f>IFERROR(IF(AND(tbl_daily[[#This Row],[Attendance (1 = Here, 0 = Not here)]]=1,tbl_daily[[#This Row],[Attended, but did not complete data]]&lt;&gt;1),tbl_daily[[#This Row],[LatestRPE]]*tbl_daily[[#This Row],[LatestDuration]],""),"")</f>
        <v>480</v>
      </c>
      <c r="R177">
        <f>IF(tbl_daily[[#This Row],[CodeName]]&lt;&gt;"",1,"")</f>
        <v>1</v>
      </c>
      <c r="S177" t="str">
        <f>IF(AND(tbl_daily[[#This Row],[Date]]&gt;=DATE(2019,8,1),tbl_daily[[#This Row],[Date]]&lt;=DATE(2020,6,1)),"2019-2020")</f>
        <v>2019-2020</v>
      </c>
    </row>
    <row r="178" spans="1:19" ht="15" customHeight="1" x14ac:dyDescent="0.25">
      <c r="A178" s="1">
        <v>43867</v>
      </c>
      <c r="B178" t="s">
        <v>43</v>
      </c>
      <c r="C178">
        <v>1</v>
      </c>
      <c r="E178">
        <v>5</v>
      </c>
      <c r="F178">
        <v>7</v>
      </c>
      <c r="G178">
        <v>7</v>
      </c>
      <c r="H178" t="s">
        <v>17</v>
      </c>
      <c r="I178">
        <v>0</v>
      </c>
      <c r="J178">
        <v>0</v>
      </c>
      <c r="K178">
        <v>0</v>
      </c>
      <c r="M178" t="s">
        <v>170</v>
      </c>
      <c r="N178" t="s">
        <v>183</v>
      </c>
      <c r="P178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178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78">
        <f>IF(tbl_daily[[#This Row],[CodeName]]&lt;&gt;"",1,"")</f>
        <v>1</v>
      </c>
      <c r="S178" t="str">
        <f>IF(AND(tbl_daily[[#This Row],[Date]]&gt;=DATE(2019,8,1),tbl_daily[[#This Row],[Date]]&lt;=DATE(2020,6,1)),"2019-2020")</f>
        <v>2019-2020</v>
      </c>
    </row>
    <row r="179" spans="1:19" ht="15" customHeight="1" x14ac:dyDescent="0.25">
      <c r="A179" s="1">
        <v>43867</v>
      </c>
      <c r="B179" t="s">
        <v>44</v>
      </c>
      <c r="C179">
        <v>1</v>
      </c>
      <c r="E179">
        <v>6</v>
      </c>
      <c r="F179">
        <v>8</v>
      </c>
      <c r="G179">
        <v>7</v>
      </c>
      <c r="H179" t="s">
        <v>61</v>
      </c>
      <c r="I179">
        <v>0</v>
      </c>
      <c r="J179">
        <v>0</v>
      </c>
      <c r="K179">
        <v>0</v>
      </c>
      <c r="M179" t="s">
        <v>170</v>
      </c>
      <c r="N179" t="s">
        <v>184</v>
      </c>
      <c r="P179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179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79">
        <f>IF(tbl_daily[[#This Row],[CodeName]]&lt;&gt;"",1,"")</f>
        <v>1</v>
      </c>
      <c r="S179" t="str">
        <f>IF(AND(tbl_daily[[#This Row],[Date]]&gt;=DATE(2019,8,1),tbl_daily[[#This Row],[Date]]&lt;=DATE(2020,6,1)),"2019-2020")</f>
        <v>2019-2020</v>
      </c>
    </row>
    <row r="180" spans="1:19" ht="15" customHeight="1" x14ac:dyDescent="0.25">
      <c r="A180" s="1">
        <v>43867</v>
      </c>
      <c r="B180" t="s">
        <v>46</v>
      </c>
      <c r="C180">
        <v>1</v>
      </c>
      <c r="E180">
        <v>8</v>
      </c>
      <c r="F180">
        <v>7</v>
      </c>
      <c r="G180">
        <v>8</v>
      </c>
      <c r="H180" t="s">
        <v>17</v>
      </c>
      <c r="I180">
        <v>1</v>
      </c>
      <c r="J180">
        <v>8</v>
      </c>
      <c r="K180">
        <v>120</v>
      </c>
      <c r="M180" t="s">
        <v>170</v>
      </c>
      <c r="N180" t="s">
        <v>185</v>
      </c>
      <c r="P180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180">
        <f>IFERROR(IF(AND(tbl_daily[[#This Row],[Attendance (1 = Here, 0 = Not here)]]=1,tbl_daily[[#This Row],[Attended, but did not complete data]]&lt;&gt;1),tbl_daily[[#This Row],[LatestRPE]]*tbl_daily[[#This Row],[LatestDuration]],""),"")</f>
        <v>960</v>
      </c>
      <c r="R180">
        <f>IF(tbl_daily[[#This Row],[CodeName]]&lt;&gt;"",1,"")</f>
        <v>1</v>
      </c>
      <c r="S180" t="str">
        <f>IF(AND(tbl_daily[[#This Row],[Date]]&gt;=DATE(2019,8,1),tbl_daily[[#This Row],[Date]]&lt;=DATE(2020,6,1)),"2019-2020")</f>
        <v>2019-2020</v>
      </c>
    </row>
    <row r="181" spans="1:19" ht="15" customHeight="1" x14ac:dyDescent="0.25">
      <c r="A181" s="1">
        <v>43867</v>
      </c>
      <c r="B181">
        <v>4530042</v>
      </c>
      <c r="C181">
        <v>0</v>
      </c>
      <c r="D181">
        <v>1</v>
      </c>
      <c r="M181" t="s">
        <v>170</v>
      </c>
      <c r="P181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181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181">
        <f>IF(tbl_daily[[#This Row],[CodeName]]&lt;&gt;"",1,"")</f>
        <v>1</v>
      </c>
      <c r="S181" t="str">
        <f>IF(AND(tbl_daily[[#This Row],[Date]]&gt;=DATE(2019,8,1),tbl_daily[[#This Row],[Date]]&lt;=DATE(2020,6,1)),"2019-2020")</f>
        <v>2019-2020</v>
      </c>
    </row>
    <row r="182" spans="1:19" ht="15" customHeight="1" x14ac:dyDescent="0.25">
      <c r="A182" s="1">
        <v>43867</v>
      </c>
      <c r="B182" t="s">
        <v>47</v>
      </c>
      <c r="C182">
        <v>1</v>
      </c>
      <c r="E182">
        <v>8</v>
      </c>
      <c r="F182">
        <v>4</v>
      </c>
      <c r="G182">
        <v>8</v>
      </c>
      <c r="H182" t="s">
        <v>17</v>
      </c>
      <c r="I182">
        <v>1</v>
      </c>
      <c r="J182">
        <v>8</v>
      </c>
      <c r="K182">
        <v>120</v>
      </c>
      <c r="M182" t="s">
        <v>170</v>
      </c>
      <c r="N182" t="s">
        <v>186</v>
      </c>
      <c r="P18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182">
        <f>IFERROR(IF(AND(tbl_daily[[#This Row],[Attendance (1 = Here, 0 = Not here)]]=1,tbl_daily[[#This Row],[Attended, but did not complete data]]&lt;&gt;1),tbl_daily[[#This Row],[LatestRPE]]*tbl_daily[[#This Row],[LatestDuration]],""),"")</f>
        <v>960</v>
      </c>
      <c r="R182">
        <f>IF(tbl_daily[[#This Row],[CodeName]]&lt;&gt;"",1,"")</f>
        <v>1</v>
      </c>
      <c r="S182" t="str">
        <f>IF(AND(tbl_daily[[#This Row],[Date]]&gt;=DATE(2019,8,1),tbl_daily[[#This Row],[Date]]&lt;=DATE(2020,6,1)),"2019-2020")</f>
        <v>2019-2020</v>
      </c>
    </row>
    <row r="183" spans="1:19" ht="15" customHeight="1" x14ac:dyDescent="0.25">
      <c r="A183" s="1">
        <v>43867</v>
      </c>
      <c r="B183" t="s">
        <v>84</v>
      </c>
      <c r="C183">
        <v>0</v>
      </c>
      <c r="D183">
        <v>1</v>
      </c>
      <c r="M183" t="s">
        <v>170</v>
      </c>
      <c r="P183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183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183">
        <f>IF(tbl_daily[[#This Row],[CodeName]]&lt;&gt;"",1,"")</f>
        <v>1</v>
      </c>
      <c r="S183" t="str">
        <f>IF(AND(tbl_daily[[#This Row],[Date]]&gt;=DATE(2019,8,1),tbl_daily[[#This Row],[Date]]&lt;=DATE(2020,6,1)),"2019-2020")</f>
        <v>2019-2020</v>
      </c>
    </row>
    <row r="184" spans="1:19" ht="15" customHeight="1" x14ac:dyDescent="0.25">
      <c r="A184" s="1">
        <v>43867</v>
      </c>
      <c r="B184" t="s">
        <v>48</v>
      </c>
      <c r="C184">
        <v>1</v>
      </c>
      <c r="E184">
        <v>7</v>
      </c>
      <c r="F184">
        <v>8</v>
      </c>
      <c r="G184">
        <v>8</v>
      </c>
      <c r="H184" t="s">
        <v>17</v>
      </c>
      <c r="I184">
        <v>1</v>
      </c>
      <c r="J184">
        <v>6</v>
      </c>
      <c r="K184">
        <v>45</v>
      </c>
      <c r="M184" t="s">
        <v>170</v>
      </c>
      <c r="N184" t="s">
        <v>187</v>
      </c>
      <c r="P18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184">
        <f>IFERROR(IF(AND(tbl_daily[[#This Row],[Attendance (1 = Here, 0 = Not here)]]=1,tbl_daily[[#This Row],[Attended, but did not complete data]]&lt;&gt;1),tbl_daily[[#This Row],[LatestRPE]]*tbl_daily[[#This Row],[LatestDuration]],""),"")</f>
        <v>270</v>
      </c>
      <c r="R184">
        <f>IF(tbl_daily[[#This Row],[CodeName]]&lt;&gt;"",1,"")</f>
        <v>1</v>
      </c>
      <c r="S184" t="str">
        <f>IF(AND(tbl_daily[[#This Row],[Date]]&gt;=DATE(2019,8,1),tbl_daily[[#This Row],[Date]]&lt;=DATE(2020,6,1)),"2019-2020")</f>
        <v>2019-2020</v>
      </c>
    </row>
    <row r="185" spans="1:19" ht="15" customHeight="1" x14ac:dyDescent="0.25">
      <c r="A185" s="1">
        <v>43867</v>
      </c>
      <c r="B185" t="s">
        <v>50</v>
      </c>
      <c r="C185">
        <v>1</v>
      </c>
      <c r="E185">
        <v>3</v>
      </c>
      <c r="F185">
        <v>4</v>
      </c>
      <c r="G185">
        <v>5</v>
      </c>
      <c r="H185" t="s">
        <v>17</v>
      </c>
      <c r="I185">
        <v>0</v>
      </c>
      <c r="J185">
        <v>0</v>
      </c>
      <c r="K185">
        <v>0</v>
      </c>
      <c r="M185" t="s">
        <v>170</v>
      </c>
      <c r="N185" t="s">
        <v>171</v>
      </c>
      <c r="P18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12</v>
      </c>
      <c r="Q185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85">
        <f>IF(tbl_daily[[#This Row],[CodeName]]&lt;&gt;"",1,"")</f>
        <v>1</v>
      </c>
      <c r="S185" t="str">
        <f>IF(AND(tbl_daily[[#This Row],[Date]]&gt;=DATE(2019,8,1),tbl_daily[[#This Row],[Date]]&lt;=DATE(2020,6,1)),"2019-2020")</f>
        <v>2019-2020</v>
      </c>
    </row>
    <row r="186" spans="1:19" ht="15" customHeight="1" x14ac:dyDescent="0.25">
      <c r="A186" s="1">
        <v>43867</v>
      </c>
      <c r="B186" t="s">
        <v>51</v>
      </c>
      <c r="C186">
        <v>1</v>
      </c>
      <c r="E186">
        <v>8</v>
      </c>
      <c r="F186">
        <v>8</v>
      </c>
      <c r="G186">
        <v>8</v>
      </c>
      <c r="H186" t="s">
        <v>17</v>
      </c>
      <c r="I186">
        <v>1</v>
      </c>
      <c r="J186">
        <v>8</v>
      </c>
      <c r="K186">
        <v>25</v>
      </c>
      <c r="M186" t="s">
        <v>170</v>
      </c>
      <c r="N186" t="s">
        <v>188</v>
      </c>
      <c r="P18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186">
        <f>IFERROR(IF(AND(tbl_daily[[#This Row],[Attendance (1 = Here, 0 = Not here)]]=1,tbl_daily[[#This Row],[Attended, but did not complete data]]&lt;&gt;1),tbl_daily[[#This Row],[LatestRPE]]*tbl_daily[[#This Row],[LatestDuration]],""),"")</f>
        <v>200</v>
      </c>
      <c r="R186">
        <f>IF(tbl_daily[[#This Row],[CodeName]]&lt;&gt;"",1,"")</f>
        <v>1</v>
      </c>
      <c r="S186" t="str">
        <f>IF(AND(tbl_daily[[#This Row],[Date]]&gt;=DATE(2019,8,1),tbl_daily[[#This Row],[Date]]&lt;=DATE(2020,6,1)),"2019-2020")</f>
        <v>2019-2020</v>
      </c>
    </row>
    <row r="187" spans="1:19" ht="15" customHeight="1" x14ac:dyDescent="0.25">
      <c r="A187" s="1">
        <v>43867</v>
      </c>
      <c r="B187" t="s">
        <v>53</v>
      </c>
      <c r="C187">
        <v>1</v>
      </c>
      <c r="E187">
        <v>9</v>
      </c>
      <c r="F187">
        <v>8</v>
      </c>
      <c r="G187">
        <v>6</v>
      </c>
      <c r="H187" t="s">
        <v>254</v>
      </c>
      <c r="I187">
        <v>1</v>
      </c>
      <c r="J187">
        <v>7</v>
      </c>
      <c r="K187">
        <v>100</v>
      </c>
      <c r="M187" t="s">
        <v>170</v>
      </c>
      <c r="N187" t="s">
        <v>189</v>
      </c>
      <c r="P187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187">
        <f>IFERROR(IF(AND(tbl_daily[[#This Row],[Attendance (1 = Here, 0 = Not here)]]=1,tbl_daily[[#This Row],[Attended, but did not complete data]]&lt;&gt;1),tbl_daily[[#This Row],[LatestRPE]]*tbl_daily[[#This Row],[LatestDuration]],""),"")</f>
        <v>700</v>
      </c>
      <c r="R187">
        <f>IF(tbl_daily[[#This Row],[CodeName]]&lt;&gt;"",1,"")</f>
        <v>1</v>
      </c>
      <c r="S187" t="str">
        <f>IF(AND(tbl_daily[[#This Row],[Date]]&gt;=DATE(2019,8,1),tbl_daily[[#This Row],[Date]]&lt;=DATE(2020,6,1)),"2019-2020")</f>
        <v>2019-2020</v>
      </c>
    </row>
    <row r="188" spans="1:19" ht="15" customHeight="1" x14ac:dyDescent="0.25">
      <c r="A188" s="1">
        <v>43867</v>
      </c>
      <c r="B188" t="s">
        <v>54</v>
      </c>
      <c r="C188">
        <v>1</v>
      </c>
      <c r="E188">
        <v>8</v>
      </c>
      <c r="F188">
        <v>7</v>
      </c>
      <c r="G188">
        <v>5</v>
      </c>
      <c r="H188" t="s">
        <v>61</v>
      </c>
      <c r="I188">
        <v>1</v>
      </c>
      <c r="J188">
        <v>5</v>
      </c>
      <c r="K188">
        <v>90</v>
      </c>
      <c r="M188" t="s">
        <v>170</v>
      </c>
      <c r="N188" t="s">
        <v>190</v>
      </c>
      <c r="P188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188">
        <f>IFERROR(IF(AND(tbl_daily[[#This Row],[Attendance (1 = Here, 0 = Not here)]]=1,tbl_daily[[#This Row],[Attended, but did not complete data]]&lt;&gt;1),tbl_daily[[#This Row],[LatestRPE]]*tbl_daily[[#This Row],[LatestDuration]],""),"")</f>
        <v>450</v>
      </c>
      <c r="R188">
        <f>IF(tbl_daily[[#This Row],[CodeName]]&lt;&gt;"",1,"")</f>
        <v>1</v>
      </c>
      <c r="S188" t="str">
        <f>IF(AND(tbl_daily[[#This Row],[Date]]&gt;=DATE(2019,8,1),tbl_daily[[#This Row],[Date]]&lt;=DATE(2020,6,1)),"2019-2020")</f>
        <v>2019-2020</v>
      </c>
    </row>
    <row r="189" spans="1:19" ht="15" customHeight="1" x14ac:dyDescent="0.25">
      <c r="A189" s="1">
        <v>43867</v>
      </c>
      <c r="B189" t="s">
        <v>56</v>
      </c>
      <c r="C189">
        <v>1</v>
      </c>
      <c r="E189">
        <v>8</v>
      </c>
      <c r="F189">
        <v>9</v>
      </c>
      <c r="G189">
        <v>8</v>
      </c>
      <c r="H189" t="s">
        <v>61</v>
      </c>
      <c r="I189">
        <v>1</v>
      </c>
      <c r="J189">
        <v>4</v>
      </c>
      <c r="K189">
        <v>30</v>
      </c>
      <c r="M189" t="s">
        <v>170</v>
      </c>
      <c r="N189" t="s">
        <v>191</v>
      </c>
      <c r="P189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25</v>
      </c>
      <c r="Q189">
        <f>IFERROR(IF(AND(tbl_daily[[#This Row],[Attendance (1 = Here, 0 = Not here)]]=1,tbl_daily[[#This Row],[Attended, but did not complete data]]&lt;&gt;1),tbl_daily[[#This Row],[LatestRPE]]*tbl_daily[[#This Row],[LatestDuration]],""),"")</f>
        <v>120</v>
      </c>
      <c r="R189">
        <f>IF(tbl_daily[[#This Row],[CodeName]]&lt;&gt;"",1,"")</f>
        <v>1</v>
      </c>
      <c r="S189" t="str">
        <f>IF(AND(tbl_daily[[#This Row],[Date]]&gt;=DATE(2019,8,1),tbl_daily[[#This Row],[Date]]&lt;=DATE(2020,6,1)),"2019-2020")</f>
        <v>2019-2020</v>
      </c>
    </row>
    <row r="190" spans="1:19" ht="15" customHeight="1" x14ac:dyDescent="0.25">
      <c r="A190" s="1">
        <v>43867</v>
      </c>
      <c r="B190" t="s">
        <v>58</v>
      </c>
      <c r="C190">
        <v>1</v>
      </c>
      <c r="E190">
        <v>6</v>
      </c>
      <c r="F190">
        <v>4</v>
      </c>
      <c r="G190">
        <v>4</v>
      </c>
      <c r="H190" t="s">
        <v>61</v>
      </c>
      <c r="I190">
        <v>0</v>
      </c>
      <c r="J190">
        <v>0</v>
      </c>
      <c r="K190">
        <v>0</v>
      </c>
      <c r="M190" t="s">
        <v>170</v>
      </c>
      <c r="N190" t="s">
        <v>192</v>
      </c>
      <c r="P190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14</v>
      </c>
      <c r="Q190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90">
        <f>IF(tbl_daily[[#This Row],[CodeName]]&lt;&gt;"",1,"")</f>
        <v>1</v>
      </c>
      <c r="S190" t="str">
        <f>IF(AND(tbl_daily[[#This Row],[Date]]&gt;=DATE(2019,8,1),tbl_daily[[#This Row],[Date]]&lt;=DATE(2020,6,1)),"2019-2020")</f>
        <v>2019-2020</v>
      </c>
    </row>
    <row r="191" spans="1:19" ht="15" customHeight="1" x14ac:dyDescent="0.25">
      <c r="A191" s="1">
        <v>43867</v>
      </c>
      <c r="B191" t="s">
        <v>60</v>
      </c>
      <c r="C191">
        <v>1</v>
      </c>
      <c r="E191">
        <v>5</v>
      </c>
      <c r="F191">
        <v>3</v>
      </c>
      <c r="G191">
        <v>2</v>
      </c>
      <c r="H191" t="s">
        <v>17</v>
      </c>
      <c r="I191">
        <v>1</v>
      </c>
      <c r="J191">
        <v>6</v>
      </c>
      <c r="K191">
        <v>90</v>
      </c>
      <c r="M191" t="s">
        <v>170</v>
      </c>
      <c r="N191" t="s">
        <v>193</v>
      </c>
      <c r="P19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10</v>
      </c>
      <c r="Q191">
        <f>IFERROR(IF(AND(tbl_daily[[#This Row],[Attendance (1 = Here, 0 = Not here)]]=1,tbl_daily[[#This Row],[Attended, but did not complete data]]&lt;&gt;1),tbl_daily[[#This Row],[LatestRPE]]*tbl_daily[[#This Row],[LatestDuration]],""),"")</f>
        <v>540</v>
      </c>
      <c r="R191">
        <f>IF(tbl_daily[[#This Row],[CodeName]]&lt;&gt;"",1,"")</f>
        <v>1</v>
      </c>
      <c r="S191" t="str">
        <f>IF(AND(tbl_daily[[#This Row],[Date]]&gt;=DATE(2019,8,1),tbl_daily[[#This Row],[Date]]&lt;=DATE(2020,6,1)),"2019-2020")</f>
        <v>2019-2020</v>
      </c>
    </row>
    <row r="192" spans="1:19" ht="15" customHeight="1" x14ac:dyDescent="0.25">
      <c r="A192" s="1">
        <v>43872</v>
      </c>
      <c r="B192" t="s">
        <v>13</v>
      </c>
      <c r="C192">
        <v>1</v>
      </c>
      <c r="E192">
        <v>5</v>
      </c>
      <c r="F192">
        <v>9</v>
      </c>
      <c r="G192">
        <v>7</v>
      </c>
      <c r="H192" t="s">
        <v>61</v>
      </c>
      <c r="I192">
        <v>1</v>
      </c>
      <c r="J192">
        <v>4</v>
      </c>
      <c r="K192">
        <v>30</v>
      </c>
      <c r="M192" t="s">
        <v>221</v>
      </c>
      <c r="N192" t="s">
        <v>194</v>
      </c>
      <c r="P19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192">
        <f>IFERROR(IF(AND(tbl_daily[[#This Row],[Attendance (1 = Here, 0 = Not here)]]=1,tbl_daily[[#This Row],[Attended, but did not complete data]]&lt;&gt;1),tbl_daily[[#This Row],[LatestRPE]]*tbl_daily[[#This Row],[LatestDuration]],""),"")</f>
        <v>120</v>
      </c>
      <c r="R192">
        <f>IF(tbl_daily[[#This Row],[CodeName]]&lt;&gt;"",1,"")</f>
        <v>1</v>
      </c>
      <c r="S192" t="str">
        <f>IF(AND(tbl_daily[[#This Row],[Date]]&gt;=DATE(2019,8,1),tbl_daily[[#This Row],[Date]]&lt;=DATE(2020,6,1)),"2019-2020")</f>
        <v>2019-2020</v>
      </c>
    </row>
    <row r="193" spans="1:19" ht="15" customHeight="1" x14ac:dyDescent="0.25">
      <c r="A193" s="1">
        <v>43872</v>
      </c>
      <c r="B193" t="s">
        <v>16</v>
      </c>
      <c r="C193">
        <v>1</v>
      </c>
      <c r="E193">
        <v>5</v>
      </c>
      <c r="F193">
        <v>4</v>
      </c>
      <c r="G193">
        <v>4</v>
      </c>
      <c r="H193" t="s">
        <v>17</v>
      </c>
      <c r="I193">
        <v>0</v>
      </c>
      <c r="J193">
        <v>0</v>
      </c>
      <c r="K193">
        <v>0</v>
      </c>
      <c r="M193" t="s">
        <v>221</v>
      </c>
      <c r="N193" t="s">
        <v>195</v>
      </c>
      <c r="P19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13</v>
      </c>
      <c r="Q19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193">
        <f>IF(tbl_daily[[#This Row],[CodeName]]&lt;&gt;"",1,"")</f>
        <v>1</v>
      </c>
      <c r="S193" t="str">
        <f>IF(AND(tbl_daily[[#This Row],[Date]]&gt;=DATE(2019,8,1),tbl_daily[[#This Row],[Date]]&lt;=DATE(2020,6,1)),"2019-2020")</f>
        <v>2019-2020</v>
      </c>
    </row>
    <row r="194" spans="1:19" ht="15" customHeight="1" x14ac:dyDescent="0.25">
      <c r="A194" s="1">
        <v>43872</v>
      </c>
      <c r="B194" t="s">
        <v>19</v>
      </c>
      <c r="C194">
        <v>1</v>
      </c>
      <c r="E194">
        <v>5</v>
      </c>
      <c r="F194">
        <v>4</v>
      </c>
      <c r="G194">
        <v>7</v>
      </c>
      <c r="H194" t="s">
        <v>17</v>
      </c>
      <c r="I194">
        <v>1</v>
      </c>
      <c r="J194">
        <v>8</v>
      </c>
      <c r="K194">
        <v>45</v>
      </c>
      <c r="M194" t="s">
        <v>221</v>
      </c>
      <c r="N194" t="s">
        <v>196</v>
      </c>
      <c r="P19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194">
        <f>IFERROR(IF(AND(tbl_daily[[#This Row],[Attendance (1 = Here, 0 = Not here)]]=1,tbl_daily[[#This Row],[Attended, but did not complete data]]&lt;&gt;1),tbl_daily[[#This Row],[LatestRPE]]*tbl_daily[[#This Row],[LatestDuration]],""),"")</f>
        <v>360</v>
      </c>
      <c r="R194">
        <f>IF(tbl_daily[[#This Row],[CodeName]]&lt;&gt;"",1,"")</f>
        <v>1</v>
      </c>
      <c r="S194" t="str">
        <f>IF(AND(tbl_daily[[#This Row],[Date]]&gt;=DATE(2019,8,1),tbl_daily[[#This Row],[Date]]&lt;=DATE(2020,6,1)),"2019-2020")</f>
        <v>2019-2020</v>
      </c>
    </row>
    <row r="195" spans="1:19" ht="15" customHeight="1" x14ac:dyDescent="0.25">
      <c r="A195" s="1">
        <v>43872</v>
      </c>
      <c r="B195" t="s">
        <v>66</v>
      </c>
      <c r="C195">
        <v>1</v>
      </c>
      <c r="E195">
        <v>6</v>
      </c>
      <c r="F195">
        <v>7</v>
      </c>
      <c r="G195">
        <v>7</v>
      </c>
      <c r="H195" t="s">
        <v>17</v>
      </c>
      <c r="I195">
        <v>1</v>
      </c>
      <c r="J195">
        <v>5</v>
      </c>
      <c r="K195">
        <v>20</v>
      </c>
      <c r="M195" t="s">
        <v>221</v>
      </c>
      <c r="N195" t="s">
        <v>197</v>
      </c>
      <c r="P19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195">
        <f>IFERROR(IF(AND(tbl_daily[[#This Row],[Attendance (1 = Here, 0 = Not here)]]=1,tbl_daily[[#This Row],[Attended, but did not complete data]]&lt;&gt;1),tbl_daily[[#This Row],[LatestRPE]]*tbl_daily[[#This Row],[LatestDuration]],""),"")</f>
        <v>100</v>
      </c>
      <c r="R195">
        <f>IF(tbl_daily[[#This Row],[CodeName]]&lt;&gt;"",1,"")</f>
        <v>1</v>
      </c>
      <c r="S195" t="str">
        <f>IF(AND(tbl_daily[[#This Row],[Date]]&gt;=DATE(2019,8,1),tbl_daily[[#This Row],[Date]]&lt;=DATE(2020,6,1)),"2019-2020")</f>
        <v>2019-2020</v>
      </c>
    </row>
    <row r="196" spans="1:19" ht="15" customHeight="1" x14ac:dyDescent="0.25">
      <c r="A196" s="1">
        <v>43872</v>
      </c>
      <c r="B196" t="s">
        <v>21</v>
      </c>
      <c r="C196">
        <v>1</v>
      </c>
      <c r="E196">
        <v>5</v>
      </c>
      <c r="F196">
        <v>6</v>
      </c>
      <c r="G196">
        <v>7</v>
      </c>
      <c r="H196" t="s">
        <v>17</v>
      </c>
      <c r="I196">
        <v>1</v>
      </c>
      <c r="J196">
        <v>6</v>
      </c>
      <c r="K196">
        <v>30</v>
      </c>
      <c r="M196" t="s">
        <v>221</v>
      </c>
      <c r="N196" t="s">
        <v>198</v>
      </c>
      <c r="P19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196">
        <f>IFERROR(IF(AND(tbl_daily[[#This Row],[Attendance (1 = Here, 0 = Not here)]]=1,tbl_daily[[#This Row],[Attended, but did not complete data]]&lt;&gt;1),tbl_daily[[#This Row],[LatestRPE]]*tbl_daily[[#This Row],[LatestDuration]],""),"")</f>
        <v>180</v>
      </c>
      <c r="R196">
        <f>IF(tbl_daily[[#This Row],[CodeName]]&lt;&gt;"",1,"")</f>
        <v>1</v>
      </c>
      <c r="S196" t="str">
        <f>IF(AND(tbl_daily[[#This Row],[Date]]&gt;=DATE(2019,8,1),tbl_daily[[#This Row],[Date]]&lt;=DATE(2020,6,1)),"2019-2020")</f>
        <v>2019-2020</v>
      </c>
    </row>
    <row r="197" spans="1:19" ht="15" customHeight="1" x14ac:dyDescent="0.25">
      <c r="A197" s="1">
        <v>43872</v>
      </c>
      <c r="B197" t="s">
        <v>23</v>
      </c>
      <c r="C197">
        <v>1</v>
      </c>
      <c r="E197">
        <v>8</v>
      </c>
      <c r="F197">
        <v>8</v>
      </c>
      <c r="G197">
        <v>7</v>
      </c>
      <c r="H197" t="s">
        <v>61</v>
      </c>
      <c r="I197">
        <v>1</v>
      </c>
      <c r="J197">
        <v>7</v>
      </c>
      <c r="K197">
        <v>30</v>
      </c>
      <c r="M197" t="s">
        <v>221</v>
      </c>
      <c r="N197" t="s">
        <v>199</v>
      </c>
      <c r="P197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197">
        <f>IFERROR(IF(AND(tbl_daily[[#This Row],[Attendance (1 = Here, 0 = Not here)]]=1,tbl_daily[[#This Row],[Attended, but did not complete data]]&lt;&gt;1),tbl_daily[[#This Row],[LatestRPE]]*tbl_daily[[#This Row],[LatestDuration]],""),"")</f>
        <v>210</v>
      </c>
      <c r="R197">
        <f>IF(tbl_daily[[#This Row],[CodeName]]&lt;&gt;"",1,"")</f>
        <v>1</v>
      </c>
      <c r="S197" t="str">
        <f>IF(AND(tbl_daily[[#This Row],[Date]]&gt;=DATE(2019,8,1),tbl_daily[[#This Row],[Date]]&lt;=DATE(2020,6,1)),"2019-2020")</f>
        <v>2019-2020</v>
      </c>
    </row>
    <row r="198" spans="1:19" ht="15" customHeight="1" x14ac:dyDescent="0.25">
      <c r="A198" s="1">
        <v>43872</v>
      </c>
      <c r="B198" t="s">
        <v>25</v>
      </c>
      <c r="C198">
        <v>1</v>
      </c>
      <c r="E198">
        <v>4</v>
      </c>
      <c r="F198">
        <v>9</v>
      </c>
      <c r="G198">
        <v>5</v>
      </c>
      <c r="H198" t="s">
        <v>17</v>
      </c>
      <c r="I198">
        <v>1</v>
      </c>
      <c r="J198">
        <v>7</v>
      </c>
      <c r="K198">
        <v>60</v>
      </c>
      <c r="M198" t="s">
        <v>221</v>
      </c>
      <c r="N198" t="s">
        <v>200</v>
      </c>
      <c r="P198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198">
        <f>IFERROR(IF(AND(tbl_daily[[#This Row],[Attendance (1 = Here, 0 = Not here)]]=1,tbl_daily[[#This Row],[Attended, but did not complete data]]&lt;&gt;1),tbl_daily[[#This Row],[LatestRPE]]*tbl_daily[[#This Row],[LatestDuration]],""),"")</f>
        <v>420</v>
      </c>
      <c r="R198">
        <f>IF(tbl_daily[[#This Row],[CodeName]]&lt;&gt;"",1,"")</f>
        <v>1</v>
      </c>
      <c r="S198" t="str">
        <f>IF(AND(tbl_daily[[#This Row],[Date]]&gt;=DATE(2019,8,1),tbl_daily[[#This Row],[Date]]&lt;=DATE(2020,6,1)),"2019-2020")</f>
        <v>2019-2020</v>
      </c>
    </row>
    <row r="199" spans="1:19" ht="15" customHeight="1" x14ac:dyDescent="0.25">
      <c r="A199" s="1">
        <v>43872</v>
      </c>
      <c r="B199" t="s">
        <v>27</v>
      </c>
      <c r="C199">
        <v>1</v>
      </c>
      <c r="E199">
        <v>8</v>
      </c>
      <c r="F199">
        <v>8</v>
      </c>
      <c r="G199">
        <v>8</v>
      </c>
      <c r="H199" t="s">
        <v>17</v>
      </c>
      <c r="I199">
        <v>1</v>
      </c>
      <c r="J199">
        <v>6</v>
      </c>
      <c r="K199">
        <v>120</v>
      </c>
      <c r="M199" t="s">
        <v>221</v>
      </c>
      <c r="N199" t="s">
        <v>201</v>
      </c>
      <c r="P199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199">
        <f>IFERROR(IF(AND(tbl_daily[[#This Row],[Attendance (1 = Here, 0 = Not here)]]=1,tbl_daily[[#This Row],[Attended, but did not complete data]]&lt;&gt;1),tbl_daily[[#This Row],[LatestRPE]]*tbl_daily[[#This Row],[LatestDuration]],""),"")</f>
        <v>720</v>
      </c>
      <c r="R199">
        <f>IF(tbl_daily[[#This Row],[CodeName]]&lt;&gt;"",1,"")</f>
        <v>1</v>
      </c>
      <c r="S199" t="str">
        <f>IF(AND(tbl_daily[[#This Row],[Date]]&gt;=DATE(2019,8,1),tbl_daily[[#This Row],[Date]]&lt;=DATE(2020,6,1)),"2019-2020")</f>
        <v>2019-2020</v>
      </c>
    </row>
    <row r="200" spans="1:19" ht="15" customHeight="1" x14ac:dyDescent="0.25">
      <c r="A200" s="1">
        <v>43872</v>
      </c>
      <c r="B200" t="s">
        <v>29</v>
      </c>
      <c r="C200">
        <v>1</v>
      </c>
      <c r="E200">
        <v>7</v>
      </c>
      <c r="F200">
        <v>5</v>
      </c>
      <c r="G200">
        <v>3</v>
      </c>
      <c r="H200" t="s">
        <v>17</v>
      </c>
      <c r="I200">
        <v>1</v>
      </c>
      <c r="J200">
        <v>4</v>
      </c>
      <c r="K200">
        <v>30</v>
      </c>
      <c r="M200" t="s">
        <v>221</v>
      </c>
      <c r="N200" t="s">
        <v>202</v>
      </c>
      <c r="P200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200">
        <f>IFERROR(IF(AND(tbl_daily[[#This Row],[Attendance (1 = Here, 0 = Not here)]]=1,tbl_daily[[#This Row],[Attended, but did not complete data]]&lt;&gt;1),tbl_daily[[#This Row],[LatestRPE]]*tbl_daily[[#This Row],[LatestDuration]],""),"")</f>
        <v>120</v>
      </c>
      <c r="R200">
        <f>IF(tbl_daily[[#This Row],[CodeName]]&lt;&gt;"",1,"")</f>
        <v>1</v>
      </c>
      <c r="S200" t="str">
        <f>IF(AND(tbl_daily[[#This Row],[Date]]&gt;=DATE(2019,8,1),tbl_daily[[#This Row],[Date]]&lt;=DATE(2020,6,1)),"2019-2020")</f>
        <v>2019-2020</v>
      </c>
    </row>
    <row r="201" spans="1:19" ht="15" customHeight="1" x14ac:dyDescent="0.25">
      <c r="A201" s="1">
        <v>43872</v>
      </c>
      <c r="B201" t="s">
        <v>30</v>
      </c>
      <c r="C201">
        <v>1</v>
      </c>
      <c r="E201">
        <v>4</v>
      </c>
      <c r="F201">
        <v>4</v>
      </c>
      <c r="H201" t="s">
        <v>17</v>
      </c>
      <c r="I201">
        <v>1</v>
      </c>
      <c r="J201">
        <v>5</v>
      </c>
      <c r="K201">
        <v>30</v>
      </c>
      <c r="M201" t="s">
        <v>221</v>
      </c>
      <c r="N201" t="s">
        <v>203</v>
      </c>
      <c r="P20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8</v>
      </c>
      <c r="Q201">
        <f>IFERROR(IF(AND(tbl_daily[[#This Row],[Attendance (1 = Here, 0 = Not here)]]=1,tbl_daily[[#This Row],[Attended, but did not complete data]]&lt;&gt;1),tbl_daily[[#This Row],[LatestRPE]]*tbl_daily[[#This Row],[LatestDuration]],""),"")</f>
        <v>150</v>
      </c>
      <c r="R201">
        <f>IF(tbl_daily[[#This Row],[CodeName]]&lt;&gt;"",1,"")</f>
        <v>1</v>
      </c>
      <c r="S201" t="str">
        <f>IF(AND(tbl_daily[[#This Row],[Date]]&gt;=DATE(2019,8,1),tbl_daily[[#This Row],[Date]]&lt;=DATE(2020,6,1)),"2019-2020")</f>
        <v>2019-2020</v>
      </c>
    </row>
    <row r="202" spans="1:19" ht="15" customHeight="1" x14ac:dyDescent="0.25">
      <c r="A202" s="1">
        <v>43872</v>
      </c>
      <c r="B202" t="s">
        <v>31</v>
      </c>
      <c r="C202">
        <v>1</v>
      </c>
      <c r="E202">
        <v>7</v>
      </c>
      <c r="F202">
        <v>6</v>
      </c>
      <c r="G202">
        <v>7</v>
      </c>
      <c r="H202" t="s">
        <v>17</v>
      </c>
      <c r="I202">
        <v>1</v>
      </c>
      <c r="J202">
        <v>7</v>
      </c>
      <c r="M202" t="s">
        <v>221</v>
      </c>
      <c r="N202" t="s">
        <v>204</v>
      </c>
      <c r="P20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202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02">
        <f>IF(tbl_daily[[#This Row],[CodeName]]&lt;&gt;"",1,"")</f>
        <v>1</v>
      </c>
      <c r="S202" t="str">
        <f>IF(AND(tbl_daily[[#This Row],[Date]]&gt;=DATE(2019,8,1),tbl_daily[[#This Row],[Date]]&lt;=DATE(2020,6,1)),"2019-2020")</f>
        <v>2019-2020</v>
      </c>
    </row>
    <row r="203" spans="1:19" ht="15" customHeight="1" x14ac:dyDescent="0.25">
      <c r="A203" s="1">
        <v>43872</v>
      </c>
      <c r="B203" t="s">
        <v>32</v>
      </c>
      <c r="C203">
        <v>1</v>
      </c>
      <c r="E203">
        <v>7</v>
      </c>
      <c r="F203">
        <v>7</v>
      </c>
      <c r="G203">
        <v>6</v>
      </c>
      <c r="H203" t="s">
        <v>17</v>
      </c>
      <c r="I203">
        <v>1</v>
      </c>
      <c r="J203">
        <v>7</v>
      </c>
      <c r="K203">
        <v>60</v>
      </c>
      <c r="M203" t="s">
        <v>221</v>
      </c>
      <c r="N203" t="s">
        <v>128</v>
      </c>
      <c r="P20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203">
        <f>IFERROR(IF(AND(tbl_daily[[#This Row],[Attendance (1 = Here, 0 = Not here)]]=1,tbl_daily[[#This Row],[Attended, but did not complete data]]&lt;&gt;1),tbl_daily[[#This Row],[LatestRPE]]*tbl_daily[[#This Row],[LatestDuration]],""),"")</f>
        <v>420</v>
      </c>
      <c r="R203">
        <f>IF(tbl_daily[[#This Row],[CodeName]]&lt;&gt;"",1,"")</f>
        <v>1</v>
      </c>
      <c r="S203" t="str">
        <f>IF(AND(tbl_daily[[#This Row],[Date]]&gt;=DATE(2019,8,1),tbl_daily[[#This Row],[Date]]&lt;=DATE(2020,6,1)),"2019-2020")</f>
        <v>2019-2020</v>
      </c>
    </row>
    <row r="204" spans="1:19" ht="15" customHeight="1" x14ac:dyDescent="0.25">
      <c r="A204" s="1">
        <v>43872</v>
      </c>
      <c r="B204" t="s">
        <v>34</v>
      </c>
      <c r="C204">
        <v>1</v>
      </c>
      <c r="E204">
        <v>8</v>
      </c>
      <c r="F204">
        <v>6</v>
      </c>
      <c r="G204">
        <v>5</v>
      </c>
      <c r="H204" t="s">
        <v>17</v>
      </c>
      <c r="I204">
        <v>1</v>
      </c>
      <c r="J204">
        <v>7</v>
      </c>
      <c r="K204">
        <v>120</v>
      </c>
      <c r="M204" t="s">
        <v>221</v>
      </c>
      <c r="N204" t="s">
        <v>202</v>
      </c>
      <c r="P20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204">
        <f>IFERROR(IF(AND(tbl_daily[[#This Row],[Attendance (1 = Here, 0 = Not here)]]=1,tbl_daily[[#This Row],[Attended, but did not complete data]]&lt;&gt;1),tbl_daily[[#This Row],[LatestRPE]]*tbl_daily[[#This Row],[LatestDuration]],""),"")</f>
        <v>840</v>
      </c>
      <c r="R204">
        <f>IF(tbl_daily[[#This Row],[CodeName]]&lt;&gt;"",1,"")</f>
        <v>1</v>
      </c>
      <c r="S204" t="str">
        <f>IF(AND(tbl_daily[[#This Row],[Date]]&gt;=DATE(2019,8,1),tbl_daily[[#This Row],[Date]]&lt;=DATE(2020,6,1)),"2019-2020")</f>
        <v>2019-2020</v>
      </c>
    </row>
    <row r="205" spans="1:19" ht="15" customHeight="1" x14ac:dyDescent="0.25">
      <c r="A205" s="1">
        <v>43872</v>
      </c>
      <c r="B205" t="s">
        <v>36</v>
      </c>
      <c r="C205">
        <v>1</v>
      </c>
      <c r="E205">
        <v>6</v>
      </c>
      <c r="F205">
        <v>5</v>
      </c>
      <c r="G205">
        <v>6</v>
      </c>
      <c r="H205" t="s">
        <v>17</v>
      </c>
      <c r="I205">
        <v>1</v>
      </c>
      <c r="J205">
        <v>6</v>
      </c>
      <c r="M205" t="s">
        <v>221</v>
      </c>
      <c r="N205" t="s">
        <v>205</v>
      </c>
      <c r="P20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205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05">
        <f>IF(tbl_daily[[#This Row],[CodeName]]&lt;&gt;"",1,"")</f>
        <v>1</v>
      </c>
      <c r="S205" t="str">
        <f>IF(AND(tbl_daily[[#This Row],[Date]]&gt;=DATE(2019,8,1),tbl_daily[[#This Row],[Date]]&lt;=DATE(2020,6,1)),"2019-2020")</f>
        <v>2019-2020</v>
      </c>
    </row>
    <row r="206" spans="1:19" ht="15" customHeight="1" x14ac:dyDescent="0.25">
      <c r="A206" s="1">
        <v>43872</v>
      </c>
      <c r="B206" t="s">
        <v>37</v>
      </c>
      <c r="C206">
        <v>1</v>
      </c>
      <c r="E206">
        <v>5</v>
      </c>
      <c r="F206">
        <v>5</v>
      </c>
      <c r="G206">
        <v>5</v>
      </c>
      <c r="H206" t="s">
        <v>17</v>
      </c>
      <c r="I206">
        <v>1</v>
      </c>
      <c r="J206">
        <v>6</v>
      </c>
      <c r="M206" t="s">
        <v>221</v>
      </c>
      <c r="N206" t="s">
        <v>206</v>
      </c>
      <c r="P20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206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06">
        <f>IF(tbl_daily[[#This Row],[CodeName]]&lt;&gt;"",1,"")</f>
        <v>1</v>
      </c>
      <c r="S206" t="str">
        <f>IF(AND(tbl_daily[[#This Row],[Date]]&gt;=DATE(2019,8,1),tbl_daily[[#This Row],[Date]]&lt;=DATE(2020,6,1)),"2019-2020")</f>
        <v>2019-2020</v>
      </c>
    </row>
    <row r="207" spans="1:19" ht="15" customHeight="1" x14ac:dyDescent="0.25">
      <c r="A207" s="1">
        <v>43872</v>
      </c>
      <c r="B207" t="s">
        <v>39</v>
      </c>
      <c r="C207">
        <v>1</v>
      </c>
      <c r="E207">
        <v>7</v>
      </c>
      <c r="F207">
        <v>6</v>
      </c>
      <c r="G207">
        <v>5</v>
      </c>
      <c r="H207" t="s">
        <v>61</v>
      </c>
      <c r="I207">
        <v>1</v>
      </c>
      <c r="J207">
        <v>5</v>
      </c>
      <c r="K207">
        <v>150</v>
      </c>
      <c r="M207" t="s">
        <v>221</v>
      </c>
      <c r="N207" t="s">
        <v>207</v>
      </c>
      <c r="P207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207">
        <f>IFERROR(IF(AND(tbl_daily[[#This Row],[Attendance (1 = Here, 0 = Not here)]]=1,tbl_daily[[#This Row],[Attended, but did not complete data]]&lt;&gt;1),tbl_daily[[#This Row],[LatestRPE]]*tbl_daily[[#This Row],[LatestDuration]],""),"")</f>
        <v>750</v>
      </c>
      <c r="R207">
        <f>IF(tbl_daily[[#This Row],[CodeName]]&lt;&gt;"",1,"")</f>
        <v>1</v>
      </c>
      <c r="S207" t="str">
        <f>IF(AND(tbl_daily[[#This Row],[Date]]&gt;=DATE(2019,8,1),tbl_daily[[#This Row],[Date]]&lt;=DATE(2020,6,1)),"2019-2020")</f>
        <v>2019-2020</v>
      </c>
    </row>
    <row r="208" spans="1:19" ht="15" customHeight="1" x14ac:dyDescent="0.25">
      <c r="A208" s="1">
        <v>43872</v>
      </c>
      <c r="B208" t="s">
        <v>41</v>
      </c>
      <c r="C208">
        <v>1</v>
      </c>
      <c r="E208">
        <v>7</v>
      </c>
      <c r="F208">
        <v>8</v>
      </c>
      <c r="G208">
        <v>8</v>
      </c>
      <c r="H208" t="s">
        <v>17</v>
      </c>
      <c r="I208">
        <v>1</v>
      </c>
      <c r="J208">
        <v>6</v>
      </c>
      <c r="K208">
        <v>75</v>
      </c>
      <c r="M208" t="s">
        <v>221</v>
      </c>
      <c r="N208" t="s">
        <v>119</v>
      </c>
      <c r="P208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208">
        <f>IFERROR(IF(AND(tbl_daily[[#This Row],[Attendance (1 = Here, 0 = Not here)]]=1,tbl_daily[[#This Row],[Attended, but did not complete data]]&lt;&gt;1),tbl_daily[[#This Row],[LatestRPE]]*tbl_daily[[#This Row],[LatestDuration]],""),"")</f>
        <v>450</v>
      </c>
      <c r="R208">
        <f>IF(tbl_daily[[#This Row],[CodeName]]&lt;&gt;"",1,"")</f>
        <v>1</v>
      </c>
      <c r="S208" t="str">
        <f>IF(AND(tbl_daily[[#This Row],[Date]]&gt;=DATE(2019,8,1),tbl_daily[[#This Row],[Date]]&lt;=DATE(2020,6,1)),"2019-2020")</f>
        <v>2019-2020</v>
      </c>
    </row>
    <row r="209" spans="1:19" ht="15" customHeight="1" x14ac:dyDescent="0.25">
      <c r="A209" s="1">
        <v>43872</v>
      </c>
      <c r="B209" t="s">
        <v>42</v>
      </c>
      <c r="C209">
        <v>1</v>
      </c>
      <c r="E209">
        <v>8</v>
      </c>
      <c r="F209">
        <v>9</v>
      </c>
      <c r="G209">
        <v>7</v>
      </c>
      <c r="H209" t="s">
        <v>17</v>
      </c>
      <c r="I209">
        <v>1</v>
      </c>
      <c r="J209">
        <v>5</v>
      </c>
      <c r="K209">
        <v>60</v>
      </c>
      <c r="M209" t="s">
        <v>221</v>
      </c>
      <c r="N209" t="s">
        <v>208</v>
      </c>
      <c r="P209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209">
        <f>IFERROR(IF(AND(tbl_daily[[#This Row],[Attendance (1 = Here, 0 = Not here)]]=1,tbl_daily[[#This Row],[Attended, but did not complete data]]&lt;&gt;1),tbl_daily[[#This Row],[LatestRPE]]*tbl_daily[[#This Row],[LatestDuration]],""),"")</f>
        <v>300</v>
      </c>
      <c r="R209">
        <f>IF(tbl_daily[[#This Row],[CodeName]]&lt;&gt;"",1,"")</f>
        <v>1</v>
      </c>
      <c r="S209" t="str">
        <f>IF(AND(tbl_daily[[#This Row],[Date]]&gt;=DATE(2019,8,1),tbl_daily[[#This Row],[Date]]&lt;=DATE(2020,6,1)),"2019-2020")</f>
        <v>2019-2020</v>
      </c>
    </row>
    <row r="210" spans="1:19" ht="15" customHeight="1" x14ac:dyDescent="0.25">
      <c r="A210" s="1">
        <v>43872</v>
      </c>
      <c r="B210" t="s">
        <v>43</v>
      </c>
      <c r="C210">
        <v>1</v>
      </c>
      <c r="E210">
        <v>6</v>
      </c>
      <c r="F210">
        <v>7</v>
      </c>
      <c r="G210">
        <v>9</v>
      </c>
      <c r="H210" t="s">
        <v>17</v>
      </c>
      <c r="I210">
        <v>1</v>
      </c>
      <c r="J210">
        <v>5</v>
      </c>
      <c r="K210">
        <v>50</v>
      </c>
      <c r="M210" t="s">
        <v>221</v>
      </c>
      <c r="N210" t="s">
        <v>209</v>
      </c>
      <c r="P210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210">
        <f>IFERROR(IF(AND(tbl_daily[[#This Row],[Attendance (1 = Here, 0 = Not here)]]=1,tbl_daily[[#This Row],[Attended, but did not complete data]]&lt;&gt;1),tbl_daily[[#This Row],[LatestRPE]]*tbl_daily[[#This Row],[LatestDuration]],""),"")</f>
        <v>250</v>
      </c>
      <c r="R210">
        <f>IF(tbl_daily[[#This Row],[CodeName]]&lt;&gt;"",1,"")</f>
        <v>1</v>
      </c>
      <c r="S210" t="str">
        <f>IF(AND(tbl_daily[[#This Row],[Date]]&gt;=DATE(2019,8,1),tbl_daily[[#This Row],[Date]]&lt;=DATE(2020,6,1)),"2019-2020")</f>
        <v>2019-2020</v>
      </c>
    </row>
    <row r="211" spans="1:19" ht="15" customHeight="1" x14ac:dyDescent="0.25">
      <c r="A211" s="1">
        <v>43872</v>
      </c>
      <c r="B211" t="s">
        <v>44</v>
      </c>
      <c r="C211">
        <v>1</v>
      </c>
      <c r="E211">
        <v>7</v>
      </c>
      <c r="F211">
        <v>8</v>
      </c>
      <c r="G211">
        <v>7</v>
      </c>
      <c r="H211" t="s">
        <v>61</v>
      </c>
      <c r="I211">
        <v>1</v>
      </c>
      <c r="J211">
        <v>7</v>
      </c>
      <c r="K211">
        <v>60</v>
      </c>
      <c r="M211" t="s">
        <v>221</v>
      </c>
      <c r="N211" t="s">
        <v>210</v>
      </c>
      <c r="P21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211">
        <f>IFERROR(IF(AND(tbl_daily[[#This Row],[Attendance (1 = Here, 0 = Not here)]]=1,tbl_daily[[#This Row],[Attended, but did not complete data]]&lt;&gt;1),tbl_daily[[#This Row],[LatestRPE]]*tbl_daily[[#This Row],[LatestDuration]],""),"")</f>
        <v>420</v>
      </c>
      <c r="R211">
        <f>IF(tbl_daily[[#This Row],[CodeName]]&lt;&gt;"",1,"")</f>
        <v>1</v>
      </c>
      <c r="S211" t="str">
        <f>IF(AND(tbl_daily[[#This Row],[Date]]&gt;=DATE(2019,8,1),tbl_daily[[#This Row],[Date]]&lt;=DATE(2020,6,1)),"2019-2020")</f>
        <v>2019-2020</v>
      </c>
    </row>
    <row r="212" spans="1:19" ht="15" customHeight="1" x14ac:dyDescent="0.25">
      <c r="A212" s="1">
        <v>43872</v>
      </c>
      <c r="B212" t="s">
        <v>46</v>
      </c>
      <c r="C212">
        <v>1</v>
      </c>
      <c r="E212">
        <v>8</v>
      </c>
      <c r="F212">
        <v>4</v>
      </c>
      <c r="G212">
        <v>5</v>
      </c>
      <c r="H212" t="s">
        <v>17</v>
      </c>
      <c r="I212">
        <v>1</v>
      </c>
      <c r="J212">
        <v>10</v>
      </c>
      <c r="K212">
        <v>60</v>
      </c>
      <c r="M212" t="s">
        <v>221</v>
      </c>
      <c r="N212" t="s">
        <v>211</v>
      </c>
      <c r="P21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212">
        <f>IFERROR(IF(AND(tbl_daily[[#This Row],[Attendance (1 = Here, 0 = Not here)]]=1,tbl_daily[[#This Row],[Attended, but did not complete data]]&lt;&gt;1),tbl_daily[[#This Row],[LatestRPE]]*tbl_daily[[#This Row],[LatestDuration]],""),"")</f>
        <v>600</v>
      </c>
      <c r="R212">
        <f>IF(tbl_daily[[#This Row],[CodeName]]&lt;&gt;"",1,"")</f>
        <v>1</v>
      </c>
      <c r="S212" t="str">
        <f>IF(AND(tbl_daily[[#This Row],[Date]]&gt;=DATE(2019,8,1),tbl_daily[[#This Row],[Date]]&lt;=DATE(2020,6,1)),"2019-2020")</f>
        <v>2019-2020</v>
      </c>
    </row>
    <row r="213" spans="1:19" ht="15" customHeight="1" x14ac:dyDescent="0.25">
      <c r="A213" s="1">
        <v>43872</v>
      </c>
      <c r="B213">
        <v>4530042</v>
      </c>
      <c r="C213">
        <v>1</v>
      </c>
      <c r="E213">
        <v>5</v>
      </c>
      <c r="F213">
        <v>6</v>
      </c>
      <c r="G213">
        <v>2</v>
      </c>
      <c r="H213" t="s">
        <v>17</v>
      </c>
      <c r="I213">
        <v>0</v>
      </c>
      <c r="J213">
        <v>0</v>
      </c>
      <c r="K213">
        <v>0</v>
      </c>
      <c r="M213" t="s">
        <v>221</v>
      </c>
      <c r="N213" t="s">
        <v>212</v>
      </c>
      <c r="P21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13</v>
      </c>
      <c r="Q21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13">
        <f>IF(tbl_daily[[#This Row],[CodeName]]&lt;&gt;"",1,"")</f>
        <v>1</v>
      </c>
      <c r="S213" t="str">
        <f>IF(AND(tbl_daily[[#This Row],[Date]]&gt;=DATE(2019,8,1),tbl_daily[[#This Row],[Date]]&lt;=DATE(2020,6,1)),"2019-2020")</f>
        <v>2019-2020</v>
      </c>
    </row>
    <row r="214" spans="1:19" ht="15" customHeight="1" x14ac:dyDescent="0.25">
      <c r="A214" s="1">
        <v>43872</v>
      </c>
      <c r="B214" t="s">
        <v>47</v>
      </c>
      <c r="C214">
        <v>1</v>
      </c>
      <c r="E214">
        <v>8</v>
      </c>
      <c r="F214">
        <v>8</v>
      </c>
      <c r="G214">
        <v>8</v>
      </c>
      <c r="H214" t="s">
        <v>17</v>
      </c>
      <c r="I214">
        <v>1</v>
      </c>
      <c r="J214">
        <v>8</v>
      </c>
      <c r="K214">
        <v>30</v>
      </c>
      <c r="M214" t="s">
        <v>221</v>
      </c>
      <c r="N214" t="s">
        <v>213</v>
      </c>
      <c r="P21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214">
        <f>IFERROR(IF(AND(tbl_daily[[#This Row],[Attendance (1 = Here, 0 = Not here)]]=1,tbl_daily[[#This Row],[Attended, but did not complete data]]&lt;&gt;1),tbl_daily[[#This Row],[LatestRPE]]*tbl_daily[[#This Row],[LatestDuration]],""),"")</f>
        <v>240</v>
      </c>
      <c r="R214">
        <f>IF(tbl_daily[[#This Row],[CodeName]]&lt;&gt;"",1,"")</f>
        <v>1</v>
      </c>
      <c r="S214" t="str">
        <f>IF(AND(tbl_daily[[#This Row],[Date]]&gt;=DATE(2019,8,1),tbl_daily[[#This Row],[Date]]&lt;=DATE(2020,6,1)),"2019-2020")</f>
        <v>2019-2020</v>
      </c>
    </row>
    <row r="215" spans="1:19" ht="15" customHeight="1" x14ac:dyDescent="0.25">
      <c r="A215" s="1">
        <v>43872</v>
      </c>
      <c r="B215" t="s">
        <v>84</v>
      </c>
      <c r="C215">
        <v>1</v>
      </c>
      <c r="E215">
        <v>6</v>
      </c>
      <c r="F215">
        <v>2</v>
      </c>
      <c r="G215">
        <v>6</v>
      </c>
      <c r="H215" t="s">
        <v>17</v>
      </c>
      <c r="I215">
        <v>0</v>
      </c>
      <c r="J215">
        <v>0</v>
      </c>
      <c r="K215">
        <v>0</v>
      </c>
      <c r="M215" t="s">
        <v>221</v>
      </c>
      <c r="N215" t="s">
        <v>214</v>
      </c>
      <c r="P21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14</v>
      </c>
      <c r="Q215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15">
        <f>IF(tbl_daily[[#This Row],[CodeName]]&lt;&gt;"",1,"")</f>
        <v>1</v>
      </c>
      <c r="S215" t="str">
        <f>IF(AND(tbl_daily[[#This Row],[Date]]&gt;=DATE(2019,8,1),tbl_daily[[#This Row],[Date]]&lt;=DATE(2020,6,1)),"2019-2020")</f>
        <v>2019-2020</v>
      </c>
    </row>
    <row r="216" spans="1:19" ht="15" customHeight="1" x14ac:dyDescent="0.25">
      <c r="A216" s="1">
        <v>43872</v>
      </c>
      <c r="B216" t="s">
        <v>48</v>
      </c>
      <c r="C216">
        <v>1</v>
      </c>
      <c r="E216">
        <v>8</v>
      </c>
      <c r="F216">
        <v>9</v>
      </c>
      <c r="G216">
        <v>9</v>
      </c>
      <c r="H216" t="s">
        <v>17</v>
      </c>
      <c r="I216">
        <v>1</v>
      </c>
      <c r="J216">
        <v>6</v>
      </c>
      <c r="K216">
        <v>120</v>
      </c>
      <c r="M216" t="s">
        <v>221</v>
      </c>
      <c r="P21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26</v>
      </c>
      <c r="Q216">
        <f>IFERROR(IF(AND(tbl_daily[[#This Row],[Attendance (1 = Here, 0 = Not here)]]=1,tbl_daily[[#This Row],[Attended, but did not complete data]]&lt;&gt;1),tbl_daily[[#This Row],[LatestRPE]]*tbl_daily[[#This Row],[LatestDuration]],""),"")</f>
        <v>720</v>
      </c>
      <c r="R216">
        <f>IF(tbl_daily[[#This Row],[CodeName]]&lt;&gt;"",1,"")</f>
        <v>1</v>
      </c>
      <c r="S216" t="str">
        <f>IF(AND(tbl_daily[[#This Row],[Date]]&gt;=DATE(2019,8,1),tbl_daily[[#This Row],[Date]]&lt;=DATE(2020,6,1)),"2019-2020")</f>
        <v>2019-2020</v>
      </c>
    </row>
    <row r="217" spans="1:19" ht="15" customHeight="1" x14ac:dyDescent="0.25">
      <c r="A217" s="1">
        <v>43872</v>
      </c>
      <c r="B217" t="s">
        <v>50</v>
      </c>
      <c r="C217">
        <v>1</v>
      </c>
      <c r="E217">
        <v>6</v>
      </c>
      <c r="F217">
        <v>6</v>
      </c>
      <c r="G217">
        <v>6</v>
      </c>
      <c r="H217" t="s">
        <v>17</v>
      </c>
      <c r="I217">
        <v>0</v>
      </c>
      <c r="J217">
        <v>0</v>
      </c>
      <c r="K217">
        <v>0</v>
      </c>
      <c r="M217" t="s">
        <v>221</v>
      </c>
      <c r="N217" t="s">
        <v>132</v>
      </c>
      <c r="P217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217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17">
        <f>IF(tbl_daily[[#This Row],[CodeName]]&lt;&gt;"",1,"")</f>
        <v>1</v>
      </c>
      <c r="S217" t="str">
        <f>IF(AND(tbl_daily[[#This Row],[Date]]&gt;=DATE(2019,8,1),tbl_daily[[#This Row],[Date]]&lt;=DATE(2020,6,1)),"2019-2020")</f>
        <v>2019-2020</v>
      </c>
    </row>
    <row r="218" spans="1:19" ht="15" customHeight="1" x14ac:dyDescent="0.25">
      <c r="A218" s="1">
        <v>43872</v>
      </c>
      <c r="B218" t="s">
        <v>51</v>
      </c>
      <c r="C218">
        <v>1</v>
      </c>
      <c r="E218">
        <v>7</v>
      </c>
      <c r="F218">
        <v>8</v>
      </c>
      <c r="G218">
        <v>7</v>
      </c>
      <c r="H218" t="s">
        <v>17</v>
      </c>
      <c r="I218">
        <v>1</v>
      </c>
      <c r="J218">
        <v>6</v>
      </c>
      <c r="K218">
        <v>45</v>
      </c>
      <c r="M218" t="s">
        <v>221</v>
      </c>
      <c r="N218" t="s">
        <v>215</v>
      </c>
      <c r="P218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218">
        <f>IFERROR(IF(AND(tbl_daily[[#This Row],[Attendance (1 = Here, 0 = Not here)]]=1,tbl_daily[[#This Row],[Attended, but did not complete data]]&lt;&gt;1),tbl_daily[[#This Row],[LatestRPE]]*tbl_daily[[#This Row],[LatestDuration]],""),"")</f>
        <v>270</v>
      </c>
      <c r="R218">
        <f>IF(tbl_daily[[#This Row],[CodeName]]&lt;&gt;"",1,"")</f>
        <v>1</v>
      </c>
      <c r="S218" t="str">
        <f>IF(AND(tbl_daily[[#This Row],[Date]]&gt;=DATE(2019,8,1),tbl_daily[[#This Row],[Date]]&lt;=DATE(2020,6,1)),"2019-2020")</f>
        <v>2019-2020</v>
      </c>
    </row>
    <row r="219" spans="1:19" ht="15" customHeight="1" x14ac:dyDescent="0.25">
      <c r="A219" s="1">
        <v>43872</v>
      </c>
      <c r="B219" t="s">
        <v>53</v>
      </c>
      <c r="C219">
        <v>1</v>
      </c>
      <c r="E219">
        <v>9</v>
      </c>
      <c r="F219">
        <v>8</v>
      </c>
      <c r="G219">
        <v>8</v>
      </c>
      <c r="H219" t="s">
        <v>61</v>
      </c>
      <c r="I219">
        <v>1</v>
      </c>
      <c r="J219">
        <v>6</v>
      </c>
      <c r="K219">
        <v>120</v>
      </c>
      <c r="M219" t="s">
        <v>221</v>
      </c>
      <c r="N219" t="s">
        <v>216</v>
      </c>
      <c r="P219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25</v>
      </c>
      <c r="Q219">
        <f>IFERROR(IF(AND(tbl_daily[[#This Row],[Attendance (1 = Here, 0 = Not here)]]=1,tbl_daily[[#This Row],[Attended, but did not complete data]]&lt;&gt;1),tbl_daily[[#This Row],[LatestRPE]]*tbl_daily[[#This Row],[LatestDuration]],""),"")</f>
        <v>720</v>
      </c>
      <c r="R219">
        <f>IF(tbl_daily[[#This Row],[CodeName]]&lt;&gt;"",1,"")</f>
        <v>1</v>
      </c>
      <c r="S219" t="str">
        <f>IF(AND(tbl_daily[[#This Row],[Date]]&gt;=DATE(2019,8,1),tbl_daily[[#This Row],[Date]]&lt;=DATE(2020,6,1)),"2019-2020")</f>
        <v>2019-2020</v>
      </c>
    </row>
    <row r="220" spans="1:19" ht="15" customHeight="1" x14ac:dyDescent="0.25">
      <c r="A220" s="1">
        <v>43872</v>
      </c>
      <c r="B220" t="s">
        <v>54</v>
      </c>
      <c r="C220">
        <v>1</v>
      </c>
      <c r="E220">
        <v>8</v>
      </c>
      <c r="F220">
        <v>2</v>
      </c>
      <c r="G220">
        <v>4</v>
      </c>
      <c r="H220" t="s">
        <v>61</v>
      </c>
      <c r="I220">
        <v>0</v>
      </c>
      <c r="J220">
        <v>0</v>
      </c>
      <c r="K220">
        <v>0</v>
      </c>
      <c r="M220" t="s">
        <v>221</v>
      </c>
      <c r="N220" t="s">
        <v>217</v>
      </c>
      <c r="P220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14</v>
      </c>
      <c r="Q220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20">
        <f>IF(tbl_daily[[#This Row],[CodeName]]&lt;&gt;"",1,"")</f>
        <v>1</v>
      </c>
      <c r="S220" t="str">
        <f>IF(AND(tbl_daily[[#This Row],[Date]]&gt;=DATE(2019,8,1),tbl_daily[[#This Row],[Date]]&lt;=DATE(2020,6,1)),"2019-2020")</f>
        <v>2019-2020</v>
      </c>
    </row>
    <row r="221" spans="1:19" ht="15" customHeight="1" x14ac:dyDescent="0.25">
      <c r="A221" s="1">
        <v>43872</v>
      </c>
      <c r="B221" t="s">
        <v>56</v>
      </c>
      <c r="C221">
        <v>1</v>
      </c>
      <c r="E221">
        <v>6</v>
      </c>
      <c r="F221">
        <v>6</v>
      </c>
      <c r="G221">
        <v>6</v>
      </c>
      <c r="H221" t="s">
        <v>61</v>
      </c>
      <c r="I221">
        <v>1</v>
      </c>
      <c r="J221">
        <v>4</v>
      </c>
      <c r="K221">
        <v>25</v>
      </c>
      <c r="M221" t="s">
        <v>221</v>
      </c>
      <c r="N221" t="s">
        <v>218</v>
      </c>
      <c r="P22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221">
        <f>IFERROR(IF(AND(tbl_daily[[#This Row],[Attendance (1 = Here, 0 = Not here)]]=1,tbl_daily[[#This Row],[Attended, but did not complete data]]&lt;&gt;1),tbl_daily[[#This Row],[LatestRPE]]*tbl_daily[[#This Row],[LatestDuration]],""),"")</f>
        <v>100</v>
      </c>
      <c r="R221">
        <f>IF(tbl_daily[[#This Row],[CodeName]]&lt;&gt;"",1,"")</f>
        <v>1</v>
      </c>
      <c r="S221" t="str">
        <f>IF(AND(tbl_daily[[#This Row],[Date]]&gt;=DATE(2019,8,1),tbl_daily[[#This Row],[Date]]&lt;=DATE(2020,6,1)),"2019-2020")</f>
        <v>2019-2020</v>
      </c>
    </row>
    <row r="222" spans="1:19" ht="15" customHeight="1" x14ac:dyDescent="0.25">
      <c r="A222" s="1">
        <v>43872</v>
      </c>
      <c r="B222" t="s">
        <v>58</v>
      </c>
      <c r="C222">
        <v>0</v>
      </c>
      <c r="D222">
        <v>1</v>
      </c>
      <c r="M222" t="s">
        <v>221</v>
      </c>
      <c r="P222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222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222">
        <f>IF(tbl_daily[[#This Row],[CodeName]]&lt;&gt;"",1,"")</f>
        <v>1</v>
      </c>
      <c r="S222" t="str">
        <f>IF(AND(tbl_daily[[#This Row],[Date]]&gt;=DATE(2019,8,1),tbl_daily[[#This Row],[Date]]&lt;=DATE(2020,6,1)),"2019-2020")</f>
        <v>2019-2020</v>
      </c>
    </row>
    <row r="223" spans="1:19" ht="15" customHeight="1" x14ac:dyDescent="0.25">
      <c r="A223" s="1">
        <v>43872</v>
      </c>
      <c r="B223" t="s">
        <v>60</v>
      </c>
      <c r="C223">
        <v>1</v>
      </c>
      <c r="E223">
        <v>5</v>
      </c>
      <c r="F223">
        <v>4</v>
      </c>
      <c r="G223">
        <v>5</v>
      </c>
      <c r="H223" t="s">
        <v>17</v>
      </c>
      <c r="I223">
        <v>1</v>
      </c>
      <c r="J223">
        <v>7</v>
      </c>
      <c r="K223">
        <v>90</v>
      </c>
      <c r="M223" t="s">
        <v>221</v>
      </c>
      <c r="N223" t="s">
        <v>219</v>
      </c>
      <c r="P22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14</v>
      </c>
      <c r="Q223">
        <f>IFERROR(IF(AND(tbl_daily[[#This Row],[Attendance (1 = Here, 0 = Not here)]]=1,tbl_daily[[#This Row],[Attended, but did not complete data]]&lt;&gt;1),tbl_daily[[#This Row],[LatestRPE]]*tbl_daily[[#This Row],[LatestDuration]],""),"")</f>
        <v>630</v>
      </c>
      <c r="R223">
        <f>IF(tbl_daily[[#This Row],[CodeName]]&lt;&gt;"",1,"")</f>
        <v>1</v>
      </c>
      <c r="S223" t="str">
        <f>IF(AND(tbl_daily[[#This Row],[Date]]&gt;=DATE(2019,8,1),tbl_daily[[#This Row],[Date]]&lt;=DATE(2020,6,1)),"2019-2020")</f>
        <v>2019-2020</v>
      </c>
    </row>
    <row r="224" spans="1:19" ht="15" customHeight="1" x14ac:dyDescent="0.25">
      <c r="A224" s="1">
        <v>43874</v>
      </c>
      <c r="B224" t="s">
        <v>13</v>
      </c>
      <c r="C224">
        <v>1</v>
      </c>
      <c r="E224">
        <v>6</v>
      </c>
      <c r="F224">
        <v>7</v>
      </c>
      <c r="G224">
        <v>6</v>
      </c>
      <c r="H224" t="s">
        <v>61</v>
      </c>
      <c r="I224">
        <v>0</v>
      </c>
      <c r="J224">
        <v>0</v>
      </c>
      <c r="K224">
        <v>0</v>
      </c>
      <c r="M224" t="s">
        <v>256</v>
      </c>
      <c r="N224" t="s">
        <v>222</v>
      </c>
      <c r="P22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224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24">
        <f>IF(tbl_daily[[#This Row],[CodeName]]&lt;&gt;"",1,"")</f>
        <v>1</v>
      </c>
      <c r="S224" s="3" t="str">
        <f>IF(AND(tbl_daily[[#This Row],[Date]]&gt;=DATE(2019,8,1),tbl_daily[[#This Row],[Date]]&lt;=DATE(2020,6,1)),"2019-2020")</f>
        <v>2019-2020</v>
      </c>
    </row>
    <row r="225" spans="1:19" ht="15" customHeight="1" x14ac:dyDescent="0.25">
      <c r="A225" s="1">
        <v>43874</v>
      </c>
      <c r="B225" t="s">
        <v>16</v>
      </c>
      <c r="C225">
        <v>1</v>
      </c>
      <c r="E225">
        <v>6</v>
      </c>
      <c r="F225">
        <v>0</v>
      </c>
      <c r="G225">
        <v>4</v>
      </c>
      <c r="H225" t="s">
        <v>17</v>
      </c>
      <c r="I225">
        <v>1</v>
      </c>
      <c r="J225">
        <v>4</v>
      </c>
      <c r="K225">
        <v>15</v>
      </c>
      <c r="M225" t="s">
        <v>256</v>
      </c>
      <c r="N225" t="s">
        <v>223</v>
      </c>
      <c r="P22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10</v>
      </c>
      <c r="Q225" s="3">
        <f>IFERROR(IF(AND(tbl_daily[[#This Row],[Attendance (1 = Here, 0 = Not here)]]=1,tbl_daily[[#This Row],[Attended, but did not complete data]]&lt;&gt;1),tbl_daily[[#This Row],[LatestRPE]]*tbl_daily[[#This Row],[LatestDuration]],""),"")</f>
        <v>60</v>
      </c>
      <c r="R225">
        <f>IF(tbl_daily[[#This Row],[CodeName]]&lt;&gt;"",1,"")</f>
        <v>1</v>
      </c>
      <c r="S225" s="3" t="str">
        <f>IF(AND(tbl_daily[[#This Row],[Date]]&gt;=DATE(2019,8,1),tbl_daily[[#This Row],[Date]]&lt;=DATE(2020,6,1)),"2019-2020")</f>
        <v>2019-2020</v>
      </c>
    </row>
    <row r="226" spans="1:19" ht="15" customHeight="1" x14ac:dyDescent="0.25">
      <c r="A226" s="1">
        <v>43874</v>
      </c>
      <c r="B226" t="s">
        <v>19</v>
      </c>
      <c r="C226">
        <v>1</v>
      </c>
      <c r="E226">
        <v>5</v>
      </c>
      <c r="F226">
        <v>4</v>
      </c>
      <c r="G226">
        <v>6</v>
      </c>
      <c r="H226" t="s">
        <v>17</v>
      </c>
      <c r="I226">
        <v>1</v>
      </c>
      <c r="J226">
        <v>6</v>
      </c>
      <c r="K226">
        <v>60</v>
      </c>
      <c r="M226" t="s">
        <v>256</v>
      </c>
      <c r="N226" t="s">
        <v>224</v>
      </c>
      <c r="P22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226" s="3">
        <f>IFERROR(IF(AND(tbl_daily[[#This Row],[Attendance (1 = Here, 0 = Not here)]]=1,tbl_daily[[#This Row],[Attended, but did not complete data]]&lt;&gt;1),tbl_daily[[#This Row],[LatestRPE]]*tbl_daily[[#This Row],[LatestDuration]],""),"")</f>
        <v>360</v>
      </c>
      <c r="R226">
        <f>IF(tbl_daily[[#This Row],[CodeName]]&lt;&gt;"",1,"")</f>
        <v>1</v>
      </c>
      <c r="S226" s="3" t="str">
        <f>IF(AND(tbl_daily[[#This Row],[Date]]&gt;=DATE(2019,8,1),tbl_daily[[#This Row],[Date]]&lt;=DATE(2020,6,1)),"2019-2020")</f>
        <v>2019-2020</v>
      </c>
    </row>
    <row r="227" spans="1:19" ht="15" customHeight="1" x14ac:dyDescent="0.25">
      <c r="A227" s="1">
        <v>43874</v>
      </c>
      <c r="B227" t="s">
        <v>66</v>
      </c>
      <c r="C227">
        <v>1</v>
      </c>
      <c r="E227">
        <v>5</v>
      </c>
      <c r="F227">
        <v>8</v>
      </c>
      <c r="G227">
        <v>8</v>
      </c>
      <c r="H227" t="s">
        <v>17</v>
      </c>
      <c r="I227">
        <v>1</v>
      </c>
      <c r="J227">
        <v>5</v>
      </c>
      <c r="K227">
        <v>20</v>
      </c>
      <c r="M227" t="s">
        <v>256</v>
      </c>
      <c r="N227" t="s">
        <v>225</v>
      </c>
      <c r="P227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227" s="3">
        <f>IFERROR(IF(AND(tbl_daily[[#This Row],[Attendance (1 = Here, 0 = Not here)]]=1,tbl_daily[[#This Row],[Attended, but did not complete data]]&lt;&gt;1),tbl_daily[[#This Row],[LatestRPE]]*tbl_daily[[#This Row],[LatestDuration]],""),"")</f>
        <v>100</v>
      </c>
      <c r="R227">
        <f>IF(tbl_daily[[#This Row],[CodeName]]&lt;&gt;"",1,"")</f>
        <v>1</v>
      </c>
      <c r="S227" s="3" t="str">
        <f>IF(AND(tbl_daily[[#This Row],[Date]]&gt;=DATE(2019,8,1),tbl_daily[[#This Row],[Date]]&lt;=DATE(2020,6,1)),"2019-2020")</f>
        <v>2019-2020</v>
      </c>
    </row>
    <row r="228" spans="1:19" ht="15" customHeight="1" x14ac:dyDescent="0.25">
      <c r="A228" s="1">
        <v>43874</v>
      </c>
      <c r="B228" t="s">
        <v>21</v>
      </c>
      <c r="C228">
        <v>1</v>
      </c>
      <c r="E228">
        <v>5</v>
      </c>
      <c r="F228">
        <v>5</v>
      </c>
      <c r="G228">
        <v>4</v>
      </c>
      <c r="H228" t="s">
        <v>17</v>
      </c>
      <c r="I228">
        <v>0</v>
      </c>
      <c r="J228">
        <v>6</v>
      </c>
      <c r="K228">
        <v>30</v>
      </c>
      <c r="M228" t="s">
        <v>256</v>
      </c>
      <c r="N228" t="s">
        <v>226</v>
      </c>
      <c r="P228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14</v>
      </c>
      <c r="Q228" s="3">
        <f>IFERROR(IF(AND(tbl_daily[[#This Row],[Attendance (1 = Here, 0 = Not here)]]=1,tbl_daily[[#This Row],[Attended, but did not complete data]]&lt;&gt;1),tbl_daily[[#This Row],[LatestRPE]]*tbl_daily[[#This Row],[LatestDuration]],""),"")</f>
        <v>180</v>
      </c>
      <c r="R228">
        <f>IF(tbl_daily[[#This Row],[CodeName]]&lt;&gt;"",1,"")</f>
        <v>1</v>
      </c>
      <c r="S228" s="3" t="str">
        <f>IF(AND(tbl_daily[[#This Row],[Date]]&gt;=DATE(2019,8,1),tbl_daily[[#This Row],[Date]]&lt;=DATE(2020,6,1)),"2019-2020")</f>
        <v>2019-2020</v>
      </c>
    </row>
    <row r="229" spans="1:19" ht="15" customHeight="1" x14ac:dyDescent="0.25">
      <c r="A229" s="1">
        <v>43874</v>
      </c>
      <c r="B229" t="s">
        <v>23</v>
      </c>
      <c r="C229">
        <v>1</v>
      </c>
      <c r="E229">
        <v>5</v>
      </c>
      <c r="F229">
        <v>5</v>
      </c>
      <c r="G229">
        <v>5</v>
      </c>
      <c r="H229" t="s">
        <v>61</v>
      </c>
      <c r="I229">
        <v>1</v>
      </c>
      <c r="J229">
        <v>6</v>
      </c>
      <c r="K229">
        <v>40</v>
      </c>
      <c r="M229" t="s">
        <v>256</v>
      </c>
      <c r="N229" t="s">
        <v>227</v>
      </c>
      <c r="P229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229" s="3">
        <f>IFERROR(IF(AND(tbl_daily[[#This Row],[Attendance (1 = Here, 0 = Not here)]]=1,tbl_daily[[#This Row],[Attended, but did not complete data]]&lt;&gt;1),tbl_daily[[#This Row],[LatestRPE]]*tbl_daily[[#This Row],[LatestDuration]],""),"")</f>
        <v>240</v>
      </c>
      <c r="R229">
        <f>IF(tbl_daily[[#This Row],[CodeName]]&lt;&gt;"",1,"")</f>
        <v>1</v>
      </c>
      <c r="S229" s="3" t="str">
        <f>IF(AND(tbl_daily[[#This Row],[Date]]&gt;=DATE(2019,8,1),tbl_daily[[#This Row],[Date]]&lt;=DATE(2020,6,1)),"2019-2020")</f>
        <v>2019-2020</v>
      </c>
    </row>
    <row r="230" spans="1:19" ht="15" customHeight="1" x14ac:dyDescent="0.25">
      <c r="A230" s="1">
        <v>43874</v>
      </c>
      <c r="B230" t="s">
        <v>25</v>
      </c>
      <c r="C230">
        <v>1</v>
      </c>
      <c r="E230">
        <v>8</v>
      </c>
      <c r="F230">
        <v>10</v>
      </c>
      <c r="G230">
        <v>7</v>
      </c>
      <c r="H230" t="s">
        <v>17</v>
      </c>
      <c r="I230">
        <v>0</v>
      </c>
      <c r="J230">
        <v>0</v>
      </c>
      <c r="K230">
        <v>0</v>
      </c>
      <c r="M230" t="s">
        <v>256</v>
      </c>
      <c r="N230" t="s">
        <v>228</v>
      </c>
      <c r="P230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25</v>
      </c>
      <c r="Q230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30">
        <f>IF(tbl_daily[[#This Row],[CodeName]]&lt;&gt;"",1,"")</f>
        <v>1</v>
      </c>
      <c r="S230" s="3" t="str">
        <f>IF(AND(tbl_daily[[#This Row],[Date]]&gt;=DATE(2019,8,1),tbl_daily[[#This Row],[Date]]&lt;=DATE(2020,6,1)),"2019-2020")</f>
        <v>2019-2020</v>
      </c>
    </row>
    <row r="231" spans="1:19" ht="15" customHeight="1" x14ac:dyDescent="0.25">
      <c r="A231" s="1">
        <v>43874</v>
      </c>
      <c r="B231" t="s">
        <v>27</v>
      </c>
      <c r="C231">
        <v>1</v>
      </c>
      <c r="E231">
        <v>9</v>
      </c>
      <c r="F231">
        <v>7</v>
      </c>
      <c r="G231">
        <v>8</v>
      </c>
      <c r="H231" t="s">
        <v>17</v>
      </c>
      <c r="I231">
        <v>0</v>
      </c>
      <c r="J231">
        <v>0</v>
      </c>
      <c r="K231">
        <v>0</v>
      </c>
      <c r="M231" t="s">
        <v>256</v>
      </c>
      <c r="N231" t="s">
        <v>229</v>
      </c>
      <c r="P23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231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31">
        <f>IF(tbl_daily[[#This Row],[CodeName]]&lt;&gt;"",1,"")</f>
        <v>1</v>
      </c>
      <c r="S231" s="3" t="str">
        <f>IF(AND(tbl_daily[[#This Row],[Date]]&gt;=DATE(2019,8,1),tbl_daily[[#This Row],[Date]]&lt;=DATE(2020,6,1)),"2019-2020")</f>
        <v>2019-2020</v>
      </c>
    </row>
    <row r="232" spans="1:19" ht="15" customHeight="1" x14ac:dyDescent="0.25">
      <c r="A232" s="1">
        <v>43874</v>
      </c>
      <c r="B232" t="s">
        <v>29</v>
      </c>
      <c r="C232">
        <v>1</v>
      </c>
      <c r="E232">
        <v>7</v>
      </c>
      <c r="F232">
        <v>5</v>
      </c>
      <c r="G232">
        <v>3</v>
      </c>
      <c r="H232" t="s">
        <v>17</v>
      </c>
      <c r="I232">
        <v>1</v>
      </c>
      <c r="J232">
        <v>3</v>
      </c>
      <c r="K232">
        <v>30</v>
      </c>
      <c r="M232" t="s">
        <v>256</v>
      </c>
      <c r="N232" t="s">
        <v>230</v>
      </c>
      <c r="P23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232" s="3">
        <f>IFERROR(IF(AND(tbl_daily[[#This Row],[Attendance (1 = Here, 0 = Not here)]]=1,tbl_daily[[#This Row],[Attended, but did not complete data]]&lt;&gt;1),tbl_daily[[#This Row],[LatestRPE]]*tbl_daily[[#This Row],[LatestDuration]],""),"")</f>
        <v>90</v>
      </c>
      <c r="R232">
        <f>IF(tbl_daily[[#This Row],[CodeName]]&lt;&gt;"",1,"")</f>
        <v>1</v>
      </c>
      <c r="S232" s="3" t="str">
        <f>IF(AND(tbl_daily[[#This Row],[Date]]&gt;=DATE(2019,8,1),tbl_daily[[#This Row],[Date]]&lt;=DATE(2020,6,1)),"2019-2020")</f>
        <v>2019-2020</v>
      </c>
    </row>
    <row r="233" spans="1:19" ht="15" customHeight="1" x14ac:dyDescent="0.25">
      <c r="A233" s="1">
        <v>43874</v>
      </c>
      <c r="B233" t="s">
        <v>30</v>
      </c>
      <c r="C233">
        <v>1</v>
      </c>
      <c r="E233">
        <v>5</v>
      </c>
      <c r="F233">
        <v>2</v>
      </c>
      <c r="G233">
        <v>7</v>
      </c>
      <c r="H233" t="s">
        <v>17</v>
      </c>
      <c r="I233">
        <v>1</v>
      </c>
      <c r="J233">
        <v>7</v>
      </c>
      <c r="K233">
        <v>45</v>
      </c>
      <c r="M233" t="s">
        <v>256</v>
      </c>
      <c r="N233" t="s">
        <v>231</v>
      </c>
      <c r="P23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14</v>
      </c>
      <c r="Q233" s="3">
        <f>IFERROR(IF(AND(tbl_daily[[#This Row],[Attendance (1 = Here, 0 = Not here)]]=1,tbl_daily[[#This Row],[Attended, but did not complete data]]&lt;&gt;1),tbl_daily[[#This Row],[LatestRPE]]*tbl_daily[[#This Row],[LatestDuration]],""),"")</f>
        <v>315</v>
      </c>
      <c r="R233">
        <f>IF(tbl_daily[[#This Row],[CodeName]]&lt;&gt;"",1,"")</f>
        <v>1</v>
      </c>
      <c r="S233" s="3" t="str">
        <f>IF(AND(tbl_daily[[#This Row],[Date]]&gt;=DATE(2019,8,1),tbl_daily[[#This Row],[Date]]&lt;=DATE(2020,6,1)),"2019-2020")</f>
        <v>2019-2020</v>
      </c>
    </row>
    <row r="234" spans="1:19" ht="15" customHeight="1" x14ac:dyDescent="0.25">
      <c r="A234" s="1">
        <v>43874</v>
      </c>
      <c r="B234" t="s">
        <v>31</v>
      </c>
      <c r="C234">
        <v>1</v>
      </c>
      <c r="E234">
        <v>9</v>
      </c>
      <c r="F234">
        <v>7</v>
      </c>
      <c r="G234">
        <v>7</v>
      </c>
      <c r="H234" t="s">
        <v>17</v>
      </c>
      <c r="I234">
        <v>1</v>
      </c>
      <c r="J234">
        <v>7</v>
      </c>
      <c r="K234">
        <v>45</v>
      </c>
      <c r="M234" t="s">
        <v>256</v>
      </c>
      <c r="N234" t="s">
        <v>232</v>
      </c>
      <c r="P23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234" s="3">
        <f>IFERROR(IF(AND(tbl_daily[[#This Row],[Attendance (1 = Here, 0 = Not here)]]=1,tbl_daily[[#This Row],[Attended, but did not complete data]]&lt;&gt;1),tbl_daily[[#This Row],[LatestRPE]]*tbl_daily[[#This Row],[LatestDuration]],""),"")</f>
        <v>315</v>
      </c>
      <c r="R234">
        <f>IF(tbl_daily[[#This Row],[CodeName]]&lt;&gt;"",1,"")</f>
        <v>1</v>
      </c>
      <c r="S234" s="3" t="str">
        <f>IF(AND(tbl_daily[[#This Row],[Date]]&gt;=DATE(2019,8,1),tbl_daily[[#This Row],[Date]]&lt;=DATE(2020,6,1)),"2019-2020")</f>
        <v>2019-2020</v>
      </c>
    </row>
    <row r="235" spans="1:19" ht="15" customHeight="1" x14ac:dyDescent="0.25">
      <c r="A235" s="1">
        <v>43874</v>
      </c>
      <c r="B235" t="s">
        <v>32</v>
      </c>
      <c r="C235">
        <v>1</v>
      </c>
      <c r="E235">
        <v>8</v>
      </c>
      <c r="F235">
        <v>10</v>
      </c>
      <c r="G235">
        <v>8</v>
      </c>
      <c r="H235" t="s">
        <v>17</v>
      </c>
      <c r="I235">
        <v>1</v>
      </c>
      <c r="J235">
        <v>4</v>
      </c>
      <c r="K235">
        <v>60</v>
      </c>
      <c r="M235" t="s">
        <v>256</v>
      </c>
      <c r="N235" t="s">
        <v>233</v>
      </c>
      <c r="P23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26</v>
      </c>
      <c r="Q235" s="3">
        <f>IFERROR(IF(AND(tbl_daily[[#This Row],[Attendance (1 = Here, 0 = Not here)]]=1,tbl_daily[[#This Row],[Attended, but did not complete data]]&lt;&gt;1),tbl_daily[[#This Row],[LatestRPE]]*tbl_daily[[#This Row],[LatestDuration]],""),"")</f>
        <v>240</v>
      </c>
      <c r="R235">
        <f>IF(tbl_daily[[#This Row],[CodeName]]&lt;&gt;"",1,"")</f>
        <v>1</v>
      </c>
      <c r="S235" s="3" t="str">
        <f>IF(AND(tbl_daily[[#This Row],[Date]]&gt;=DATE(2019,8,1),tbl_daily[[#This Row],[Date]]&lt;=DATE(2020,6,1)),"2019-2020")</f>
        <v>2019-2020</v>
      </c>
    </row>
    <row r="236" spans="1:19" ht="15" customHeight="1" x14ac:dyDescent="0.25">
      <c r="A236" s="1">
        <v>43874</v>
      </c>
      <c r="B236" t="s">
        <v>34</v>
      </c>
      <c r="C236">
        <v>1</v>
      </c>
      <c r="E236">
        <v>7</v>
      </c>
      <c r="F236">
        <v>6</v>
      </c>
      <c r="G236">
        <v>8</v>
      </c>
      <c r="H236" t="s">
        <v>17</v>
      </c>
      <c r="I236">
        <v>1</v>
      </c>
      <c r="J236">
        <v>9</v>
      </c>
      <c r="K236">
        <v>120</v>
      </c>
      <c r="M236" t="s">
        <v>256</v>
      </c>
      <c r="N236" t="s">
        <v>234</v>
      </c>
      <c r="P23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236" s="3">
        <f>IFERROR(IF(AND(tbl_daily[[#This Row],[Attendance (1 = Here, 0 = Not here)]]=1,tbl_daily[[#This Row],[Attended, but did not complete data]]&lt;&gt;1),tbl_daily[[#This Row],[LatestRPE]]*tbl_daily[[#This Row],[LatestDuration]],""),"")</f>
        <v>1080</v>
      </c>
      <c r="R236">
        <f>IF(tbl_daily[[#This Row],[CodeName]]&lt;&gt;"",1,"")</f>
        <v>1</v>
      </c>
      <c r="S236" s="3" t="str">
        <f>IF(AND(tbl_daily[[#This Row],[Date]]&gt;=DATE(2019,8,1),tbl_daily[[#This Row],[Date]]&lt;=DATE(2020,6,1)),"2019-2020")</f>
        <v>2019-2020</v>
      </c>
    </row>
    <row r="237" spans="1:19" ht="15" customHeight="1" x14ac:dyDescent="0.25">
      <c r="A237" s="1">
        <v>43874</v>
      </c>
      <c r="B237" t="s">
        <v>36</v>
      </c>
      <c r="C237">
        <v>1</v>
      </c>
      <c r="E237">
        <v>7</v>
      </c>
      <c r="F237">
        <v>8</v>
      </c>
      <c r="G237">
        <v>7</v>
      </c>
      <c r="H237" t="s">
        <v>17</v>
      </c>
      <c r="I237">
        <v>0</v>
      </c>
      <c r="J237">
        <v>0</v>
      </c>
      <c r="K237">
        <v>0</v>
      </c>
      <c r="M237" t="s">
        <v>256</v>
      </c>
      <c r="N237" t="s">
        <v>235</v>
      </c>
      <c r="P237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237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37">
        <f>IF(tbl_daily[[#This Row],[CodeName]]&lt;&gt;"",1,"")</f>
        <v>1</v>
      </c>
      <c r="S237" s="3" t="str">
        <f>IF(AND(tbl_daily[[#This Row],[Date]]&gt;=DATE(2019,8,1),tbl_daily[[#This Row],[Date]]&lt;=DATE(2020,6,1)),"2019-2020")</f>
        <v>2019-2020</v>
      </c>
    </row>
    <row r="238" spans="1:19" ht="15" customHeight="1" x14ac:dyDescent="0.25">
      <c r="A238" s="1">
        <v>43874</v>
      </c>
      <c r="B238" t="s">
        <v>37</v>
      </c>
      <c r="C238">
        <v>1</v>
      </c>
      <c r="E238">
        <v>7</v>
      </c>
      <c r="F238">
        <v>8</v>
      </c>
      <c r="G238">
        <v>8</v>
      </c>
      <c r="H238" t="s">
        <v>17</v>
      </c>
      <c r="I238">
        <v>1</v>
      </c>
      <c r="J238">
        <v>4</v>
      </c>
      <c r="K238">
        <v>30</v>
      </c>
      <c r="M238" t="s">
        <v>256</v>
      </c>
      <c r="N238" t="s">
        <v>236</v>
      </c>
      <c r="P238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238" s="3">
        <f>IFERROR(IF(AND(tbl_daily[[#This Row],[Attendance (1 = Here, 0 = Not here)]]=1,tbl_daily[[#This Row],[Attended, but did not complete data]]&lt;&gt;1),tbl_daily[[#This Row],[LatestRPE]]*tbl_daily[[#This Row],[LatestDuration]],""),"")</f>
        <v>120</v>
      </c>
      <c r="R238">
        <f>IF(tbl_daily[[#This Row],[CodeName]]&lt;&gt;"",1,"")</f>
        <v>1</v>
      </c>
      <c r="S238" s="3" t="str">
        <f>IF(AND(tbl_daily[[#This Row],[Date]]&gt;=DATE(2019,8,1),tbl_daily[[#This Row],[Date]]&lt;=DATE(2020,6,1)),"2019-2020")</f>
        <v>2019-2020</v>
      </c>
    </row>
    <row r="239" spans="1:19" ht="15" customHeight="1" x14ac:dyDescent="0.25">
      <c r="A239" s="1">
        <v>43874</v>
      </c>
      <c r="B239" t="s">
        <v>39</v>
      </c>
      <c r="C239">
        <v>1</v>
      </c>
      <c r="E239">
        <v>7</v>
      </c>
      <c r="F239">
        <v>4</v>
      </c>
      <c r="G239">
        <v>4</v>
      </c>
      <c r="H239" t="s">
        <v>61</v>
      </c>
      <c r="I239">
        <v>0</v>
      </c>
      <c r="J239">
        <v>5</v>
      </c>
      <c r="K239">
        <v>120</v>
      </c>
      <c r="M239" t="s">
        <v>256</v>
      </c>
      <c r="N239" t="s">
        <v>237</v>
      </c>
      <c r="P239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239" s="3">
        <f>IFERROR(IF(AND(tbl_daily[[#This Row],[Attendance (1 = Here, 0 = Not here)]]=1,tbl_daily[[#This Row],[Attended, but did not complete data]]&lt;&gt;1),tbl_daily[[#This Row],[LatestRPE]]*tbl_daily[[#This Row],[LatestDuration]],""),"")</f>
        <v>600</v>
      </c>
      <c r="R239">
        <f>IF(tbl_daily[[#This Row],[CodeName]]&lt;&gt;"",1,"")</f>
        <v>1</v>
      </c>
      <c r="S239" s="3" t="str">
        <f>IF(AND(tbl_daily[[#This Row],[Date]]&gt;=DATE(2019,8,1),tbl_daily[[#This Row],[Date]]&lt;=DATE(2020,6,1)),"2019-2020")</f>
        <v>2019-2020</v>
      </c>
    </row>
    <row r="240" spans="1:19" ht="15" customHeight="1" x14ac:dyDescent="0.25">
      <c r="A240" s="1">
        <v>43874</v>
      </c>
      <c r="B240" t="s">
        <v>41</v>
      </c>
      <c r="C240">
        <v>1</v>
      </c>
      <c r="E240">
        <v>8</v>
      </c>
      <c r="F240">
        <v>7</v>
      </c>
      <c r="G240">
        <v>7</v>
      </c>
      <c r="H240" t="s">
        <v>17</v>
      </c>
      <c r="I240">
        <v>1</v>
      </c>
      <c r="J240">
        <v>8</v>
      </c>
      <c r="K240">
        <v>60</v>
      </c>
      <c r="M240" t="s">
        <v>256</v>
      </c>
      <c r="N240" t="s">
        <v>238</v>
      </c>
      <c r="P240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240" s="3">
        <f>IFERROR(IF(AND(tbl_daily[[#This Row],[Attendance (1 = Here, 0 = Not here)]]=1,tbl_daily[[#This Row],[Attended, but did not complete data]]&lt;&gt;1),tbl_daily[[#This Row],[LatestRPE]]*tbl_daily[[#This Row],[LatestDuration]],""),"")</f>
        <v>480</v>
      </c>
      <c r="R240">
        <f>IF(tbl_daily[[#This Row],[CodeName]]&lt;&gt;"",1,"")</f>
        <v>1</v>
      </c>
      <c r="S240" s="3" t="str">
        <f>IF(AND(tbl_daily[[#This Row],[Date]]&gt;=DATE(2019,8,1),tbl_daily[[#This Row],[Date]]&lt;=DATE(2020,6,1)),"2019-2020")</f>
        <v>2019-2020</v>
      </c>
    </row>
    <row r="241" spans="1:19" ht="15" customHeight="1" x14ac:dyDescent="0.25">
      <c r="A241" s="1">
        <v>43874</v>
      </c>
      <c r="B241" t="s">
        <v>42</v>
      </c>
      <c r="C241">
        <v>1</v>
      </c>
      <c r="E241">
        <v>9</v>
      </c>
      <c r="F241">
        <v>10</v>
      </c>
      <c r="G241">
        <v>6</v>
      </c>
      <c r="H241" t="s">
        <v>17</v>
      </c>
      <c r="I241">
        <v>1</v>
      </c>
      <c r="J241">
        <v>5</v>
      </c>
      <c r="K241">
        <v>60</v>
      </c>
      <c r="M241" t="s">
        <v>256</v>
      </c>
      <c r="N241" t="s">
        <v>239</v>
      </c>
      <c r="P24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25</v>
      </c>
      <c r="Q241" s="3">
        <f>IFERROR(IF(AND(tbl_daily[[#This Row],[Attendance (1 = Here, 0 = Not here)]]=1,tbl_daily[[#This Row],[Attended, but did not complete data]]&lt;&gt;1),tbl_daily[[#This Row],[LatestRPE]]*tbl_daily[[#This Row],[LatestDuration]],""),"")</f>
        <v>300</v>
      </c>
      <c r="R241">
        <f>IF(tbl_daily[[#This Row],[CodeName]]&lt;&gt;"",1,"")</f>
        <v>1</v>
      </c>
      <c r="S241" s="3" t="str">
        <f>IF(AND(tbl_daily[[#This Row],[Date]]&gt;=DATE(2019,8,1),tbl_daily[[#This Row],[Date]]&lt;=DATE(2020,6,1)),"2019-2020")</f>
        <v>2019-2020</v>
      </c>
    </row>
    <row r="242" spans="1:19" ht="15" customHeight="1" x14ac:dyDescent="0.25">
      <c r="A242" s="1">
        <v>43874</v>
      </c>
      <c r="B242" t="s">
        <v>43</v>
      </c>
      <c r="C242">
        <v>1</v>
      </c>
      <c r="E242">
        <v>6</v>
      </c>
      <c r="F242">
        <v>4</v>
      </c>
      <c r="G242">
        <v>6</v>
      </c>
      <c r="H242" t="s">
        <v>17</v>
      </c>
      <c r="I242">
        <v>1</v>
      </c>
      <c r="J242">
        <v>7</v>
      </c>
      <c r="K242">
        <v>60</v>
      </c>
      <c r="M242" t="s">
        <v>256</v>
      </c>
      <c r="N242" t="s">
        <v>240</v>
      </c>
      <c r="P24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242" s="3">
        <f>IFERROR(IF(AND(tbl_daily[[#This Row],[Attendance (1 = Here, 0 = Not here)]]=1,tbl_daily[[#This Row],[Attended, but did not complete data]]&lt;&gt;1),tbl_daily[[#This Row],[LatestRPE]]*tbl_daily[[#This Row],[LatestDuration]],""),"")</f>
        <v>420</v>
      </c>
      <c r="R242">
        <f>IF(tbl_daily[[#This Row],[CodeName]]&lt;&gt;"",1,"")</f>
        <v>1</v>
      </c>
      <c r="S242" s="3" t="str">
        <f>IF(AND(tbl_daily[[#This Row],[Date]]&gt;=DATE(2019,8,1),tbl_daily[[#This Row],[Date]]&lt;=DATE(2020,6,1)),"2019-2020")</f>
        <v>2019-2020</v>
      </c>
    </row>
    <row r="243" spans="1:19" ht="15" customHeight="1" x14ac:dyDescent="0.25">
      <c r="A243" s="1">
        <v>43874</v>
      </c>
      <c r="B243" t="s">
        <v>44</v>
      </c>
      <c r="C243">
        <v>1</v>
      </c>
      <c r="E243">
        <v>6</v>
      </c>
      <c r="F243">
        <v>7</v>
      </c>
      <c r="G243">
        <v>7</v>
      </c>
      <c r="H243" t="s">
        <v>61</v>
      </c>
      <c r="I243">
        <v>0</v>
      </c>
      <c r="J243">
        <v>0</v>
      </c>
      <c r="K243">
        <v>0</v>
      </c>
      <c r="M243" t="s">
        <v>256</v>
      </c>
      <c r="N243" t="s">
        <v>241</v>
      </c>
      <c r="P24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243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43">
        <f>IF(tbl_daily[[#This Row],[CodeName]]&lt;&gt;"",1,"")</f>
        <v>1</v>
      </c>
      <c r="S243" s="3" t="str">
        <f>IF(AND(tbl_daily[[#This Row],[Date]]&gt;=DATE(2019,8,1),tbl_daily[[#This Row],[Date]]&lt;=DATE(2020,6,1)),"2019-2020")</f>
        <v>2019-2020</v>
      </c>
    </row>
    <row r="244" spans="1:19" ht="15" customHeight="1" x14ac:dyDescent="0.25">
      <c r="A244" s="1">
        <v>43874</v>
      </c>
      <c r="B244" t="s">
        <v>46</v>
      </c>
      <c r="C244">
        <v>1</v>
      </c>
      <c r="E244">
        <v>7</v>
      </c>
      <c r="F244">
        <v>6</v>
      </c>
      <c r="G244">
        <v>7</v>
      </c>
      <c r="H244" t="s">
        <v>17</v>
      </c>
      <c r="I244">
        <v>1</v>
      </c>
      <c r="J244">
        <v>8</v>
      </c>
      <c r="K244">
        <v>60</v>
      </c>
      <c r="M244" t="s">
        <v>256</v>
      </c>
      <c r="N244" t="s">
        <v>235</v>
      </c>
      <c r="P24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244" s="3">
        <f>IFERROR(IF(AND(tbl_daily[[#This Row],[Attendance (1 = Here, 0 = Not here)]]=1,tbl_daily[[#This Row],[Attended, but did not complete data]]&lt;&gt;1),tbl_daily[[#This Row],[LatestRPE]]*tbl_daily[[#This Row],[LatestDuration]],""),"")</f>
        <v>480</v>
      </c>
      <c r="R244">
        <f>IF(tbl_daily[[#This Row],[CodeName]]&lt;&gt;"",1,"")</f>
        <v>1</v>
      </c>
      <c r="S244" s="3" t="str">
        <f>IF(AND(tbl_daily[[#This Row],[Date]]&gt;=DATE(2019,8,1),tbl_daily[[#This Row],[Date]]&lt;=DATE(2020,6,1)),"2019-2020")</f>
        <v>2019-2020</v>
      </c>
    </row>
    <row r="245" spans="1:19" ht="15" customHeight="1" x14ac:dyDescent="0.25">
      <c r="A245" s="1">
        <v>43874</v>
      </c>
      <c r="B245">
        <v>4530042</v>
      </c>
      <c r="C245">
        <v>1</v>
      </c>
      <c r="E245">
        <v>7</v>
      </c>
      <c r="F245">
        <v>6</v>
      </c>
      <c r="G245">
        <v>5</v>
      </c>
      <c r="H245" t="s">
        <v>17</v>
      </c>
      <c r="I245">
        <v>1</v>
      </c>
      <c r="J245">
        <v>6</v>
      </c>
      <c r="K245">
        <v>60</v>
      </c>
      <c r="M245" t="s">
        <v>256</v>
      </c>
      <c r="N245" t="s">
        <v>242</v>
      </c>
      <c r="P24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245" s="3">
        <f>IFERROR(IF(AND(tbl_daily[[#This Row],[Attendance (1 = Here, 0 = Not here)]]=1,tbl_daily[[#This Row],[Attended, but did not complete data]]&lt;&gt;1),tbl_daily[[#This Row],[LatestRPE]]*tbl_daily[[#This Row],[LatestDuration]],""),"")</f>
        <v>360</v>
      </c>
      <c r="R245">
        <f>IF(tbl_daily[[#This Row],[CodeName]]&lt;&gt;"",1,"")</f>
        <v>1</v>
      </c>
      <c r="S245" s="3" t="str">
        <f>IF(AND(tbl_daily[[#This Row],[Date]]&gt;=DATE(2019,8,1),tbl_daily[[#This Row],[Date]]&lt;=DATE(2020,6,1)),"2019-2020")</f>
        <v>2019-2020</v>
      </c>
    </row>
    <row r="246" spans="1:19" ht="15" customHeight="1" x14ac:dyDescent="0.25">
      <c r="A246" s="1">
        <v>43874</v>
      </c>
      <c r="B246" t="s">
        <v>47</v>
      </c>
      <c r="C246">
        <v>1</v>
      </c>
      <c r="E246">
        <v>7</v>
      </c>
      <c r="F246">
        <v>4</v>
      </c>
      <c r="G246">
        <v>6</v>
      </c>
      <c r="H246" t="s">
        <v>17</v>
      </c>
      <c r="I246">
        <v>1</v>
      </c>
      <c r="J246">
        <v>7</v>
      </c>
      <c r="K246">
        <v>60</v>
      </c>
      <c r="M246" t="s">
        <v>256</v>
      </c>
      <c r="N246" t="s">
        <v>243</v>
      </c>
      <c r="P246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246" s="3">
        <f>IFERROR(IF(AND(tbl_daily[[#This Row],[Attendance (1 = Here, 0 = Not here)]]=1,tbl_daily[[#This Row],[Attended, but did not complete data]]&lt;&gt;1),tbl_daily[[#This Row],[LatestRPE]]*tbl_daily[[#This Row],[LatestDuration]],""),"")</f>
        <v>420</v>
      </c>
      <c r="R246">
        <f>IF(tbl_daily[[#This Row],[CodeName]]&lt;&gt;"",1,"")</f>
        <v>1</v>
      </c>
      <c r="S246" s="3" t="str">
        <f>IF(AND(tbl_daily[[#This Row],[Date]]&gt;=DATE(2019,8,1),tbl_daily[[#This Row],[Date]]&lt;=DATE(2020,6,1)),"2019-2020")</f>
        <v>2019-2020</v>
      </c>
    </row>
    <row r="247" spans="1:19" ht="15" customHeight="1" x14ac:dyDescent="0.25">
      <c r="A247" s="1">
        <v>43874</v>
      </c>
      <c r="B247" t="s">
        <v>84</v>
      </c>
      <c r="C247">
        <v>0</v>
      </c>
      <c r="D247">
        <v>1</v>
      </c>
      <c r="M247" t="s">
        <v>256</v>
      </c>
      <c r="P247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247" s="3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247">
        <f>IF(tbl_daily[[#This Row],[CodeName]]&lt;&gt;"",1,"")</f>
        <v>1</v>
      </c>
      <c r="S247" s="3" t="str">
        <f>IF(AND(tbl_daily[[#This Row],[Date]]&gt;=DATE(2019,8,1),tbl_daily[[#This Row],[Date]]&lt;=DATE(2020,6,1)),"2019-2020")</f>
        <v>2019-2020</v>
      </c>
    </row>
    <row r="248" spans="1:19" ht="15" customHeight="1" x14ac:dyDescent="0.25">
      <c r="A248" s="1">
        <v>43874</v>
      </c>
      <c r="B248" t="s">
        <v>48</v>
      </c>
      <c r="C248">
        <v>1</v>
      </c>
      <c r="E248">
        <v>7</v>
      </c>
      <c r="F248">
        <v>9</v>
      </c>
      <c r="G248">
        <v>8</v>
      </c>
      <c r="H248" t="s">
        <v>17</v>
      </c>
      <c r="I248">
        <v>1</v>
      </c>
      <c r="J248">
        <v>7</v>
      </c>
      <c r="K248">
        <v>45</v>
      </c>
      <c r="M248" t="s">
        <v>256</v>
      </c>
      <c r="N248" t="s">
        <v>244</v>
      </c>
      <c r="P248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248" s="3">
        <f>IFERROR(IF(AND(tbl_daily[[#This Row],[Attendance (1 = Here, 0 = Not here)]]=1,tbl_daily[[#This Row],[Attended, but did not complete data]]&lt;&gt;1),tbl_daily[[#This Row],[LatestRPE]]*tbl_daily[[#This Row],[LatestDuration]],""),"")</f>
        <v>315</v>
      </c>
      <c r="R248">
        <f>IF(tbl_daily[[#This Row],[CodeName]]&lt;&gt;"",1,"")</f>
        <v>1</v>
      </c>
      <c r="S248" s="3" t="str">
        <f>IF(AND(tbl_daily[[#This Row],[Date]]&gt;=DATE(2019,8,1),tbl_daily[[#This Row],[Date]]&lt;=DATE(2020,6,1)),"2019-2020")</f>
        <v>2019-2020</v>
      </c>
    </row>
    <row r="249" spans="1:19" ht="15" customHeight="1" x14ac:dyDescent="0.25">
      <c r="A249" s="1">
        <v>43874</v>
      </c>
      <c r="B249" t="s">
        <v>50</v>
      </c>
      <c r="C249">
        <v>0</v>
      </c>
      <c r="D249">
        <v>1</v>
      </c>
      <c r="M249" t="s">
        <v>256</v>
      </c>
      <c r="P249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249" s="3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249">
        <f>IF(tbl_daily[[#This Row],[CodeName]]&lt;&gt;"",1,"")</f>
        <v>1</v>
      </c>
      <c r="S249" s="3" t="str">
        <f>IF(AND(tbl_daily[[#This Row],[Date]]&gt;=DATE(2019,8,1),tbl_daily[[#This Row],[Date]]&lt;=DATE(2020,6,1)),"2019-2020")</f>
        <v>2019-2020</v>
      </c>
    </row>
    <row r="250" spans="1:19" ht="15" customHeight="1" x14ac:dyDescent="0.25">
      <c r="A250" s="1">
        <v>43874</v>
      </c>
      <c r="B250" t="s">
        <v>51</v>
      </c>
      <c r="C250">
        <v>1</v>
      </c>
      <c r="E250">
        <v>7</v>
      </c>
      <c r="F250">
        <v>10</v>
      </c>
      <c r="G250">
        <v>8</v>
      </c>
      <c r="H250" t="s">
        <v>17</v>
      </c>
      <c r="I250">
        <v>1</v>
      </c>
      <c r="J250">
        <v>2</v>
      </c>
      <c r="K250">
        <v>60</v>
      </c>
      <c r="M250" t="s">
        <v>256</v>
      </c>
      <c r="N250" t="s">
        <v>245</v>
      </c>
      <c r="P250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25</v>
      </c>
      <c r="Q250" s="3">
        <f>IFERROR(IF(AND(tbl_daily[[#This Row],[Attendance (1 = Here, 0 = Not here)]]=1,tbl_daily[[#This Row],[Attended, but did not complete data]]&lt;&gt;1),tbl_daily[[#This Row],[LatestRPE]]*tbl_daily[[#This Row],[LatestDuration]],""),"")</f>
        <v>120</v>
      </c>
      <c r="R250">
        <f>IF(tbl_daily[[#This Row],[CodeName]]&lt;&gt;"",1,"")</f>
        <v>1</v>
      </c>
      <c r="S250" s="3" t="str">
        <f>IF(AND(tbl_daily[[#This Row],[Date]]&gt;=DATE(2019,8,1),tbl_daily[[#This Row],[Date]]&lt;=DATE(2020,6,1)),"2019-2020")</f>
        <v>2019-2020</v>
      </c>
    </row>
    <row r="251" spans="1:19" ht="15" customHeight="1" x14ac:dyDescent="0.25">
      <c r="A251" s="1">
        <v>43874</v>
      </c>
      <c r="B251" t="s">
        <v>53</v>
      </c>
      <c r="C251">
        <v>1</v>
      </c>
      <c r="E251">
        <v>9</v>
      </c>
      <c r="F251">
        <v>8</v>
      </c>
      <c r="G251">
        <v>7</v>
      </c>
      <c r="H251" t="s">
        <v>61</v>
      </c>
      <c r="I251">
        <v>1</v>
      </c>
      <c r="J251">
        <v>7</v>
      </c>
      <c r="K251">
        <v>120</v>
      </c>
      <c r="M251" t="s">
        <v>256</v>
      </c>
      <c r="N251" t="s">
        <v>246</v>
      </c>
      <c r="P251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251" s="3">
        <f>IFERROR(IF(AND(tbl_daily[[#This Row],[Attendance (1 = Here, 0 = Not here)]]=1,tbl_daily[[#This Row],[Attended, but did not complete data]]&lt;&gt;1),tbl_daily[[#This Row],[LatestRPE]]*tbl_daily[[#This Row],[LatestDuration]],""),"")</f>
        <v>840</v>
      </c>
      <c r="R251">
        <f>IF(tbl_daily[[#This Row],[CodeName]]&lt;&gt;"",1,"")</f>
        <v>1</v>
      </c>
      <c r="S251" s="3" t="str">
        <f>IF(AND(tbl_daily[[#This Row],[Date]]&gt;=DATE(2019,8,1),tbl_daily[[#This Row],[Date]]&lt;=DATE(2020,6,1)),"2019-2020")</f>
        <v>2019-2020</v>
      </c>
    </row>
    <row r="252" spans="1:19" ht="15" customHeight="1" x14ac:dyDescent="0.25">
      <c r="A252" s="1">
        <v>43874</v>
      </c>
      <c r="B252" t="s">
        <v>54</v>
      </c>
      <c r="C252">
        <v>1</v>
      </c>
      <c r="E252">
        <v>8</v>
      </c>
      <c r="F252">
        <v>6</v>
      </c>
      <c r="G252">
        <v>4</v>
      </c>
      <c r="H252" t="s">
        <v>61</v>
      </c>
      <c r="I252">
        <v>1</v>
      </c>
      <c r="J252">
        <v>4</v>
      </c>
      <c r="K252">
        <v>60</v>
      </c>
      <c r="M252" t="s">
        <v>256</v>
      </c>
      <c r="N252" t="s">
        <v>247</v>
      </c>
      <c r="P252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252" s="3">
        <f>IFERROR(IF(AND(tbl_daily[[#This Row],[Attendance (1 = Here, 0 = Not here)]]=1,tbl_daily[[#This Row],[Attended, but did not complete data]]&lt;&gt;1),tbl_daily[[#This Row],[LatestRPE]]*tbl_daily[[#This Row],[LatestDuration]],""),"")</f>
        <v>240</v>
      </c>
      <c r="R252">
        <f>IF(tbl_daily[[#This Row],[CodeName]]&lt;&gt;"",1,"")</f>
        <v>1</v>
      </c>
      <c r="S252" s="3" t="str">
        <f>IF(AND(tbl_daily[[#This Row],[Date]]&gt;=DATE(2019,8,1),tbl_daily[[#This Row],[Date]]&lt;=DATE(2020,6,1)),"2019-2020")</f>
        <v>2019-2020</v>
      </c>
    </row>
    <row r="253" spans="1:19" ht="15" customHeight="1" x14ac:dyDescent="0.25">
      <c r="A253" s="1">
        <v>43874</v>
      </c>
      <c r="B253" t="s">
        <v>56</v>
      </c>
      <c r="C253">
        <v>1</v>
      </c>
      <c r="E253">
        <v>7</v>
      </c>
      <c r="F253">
        <v>8</v>
      </c>
      <c r="G253">
        <v>8</v>
      </c>
      <c r="H253" t="s">
        <v>61</v>
      </c>
      <c r="I253">
        <v>1</v>
      </c>
      <c r="J253">
        <v>3</v>
      </c>
      <c r="K253">
        <v>30</v>
      </c>
      <c r="M253" t="s">
        <v>256</v>
      </c>
      <c r="N253" t="s">
        <v>248</v>
      </c>
      <c r="P25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253" s="3">
        <f>IFERROR(IF(AND(tbl_daily[[#This Row],[Attendance (1 = Here, 0 = Not here)]]=1,tbl_daily[[#This Row],[Attended, but did not complete data]]&lt;&gt;1),tbl_daily[[#This Row],[LatestRPE]]*tbl_daily[[#This Row],[LatestDuration]],""),"")</f>
        <v>90</v>
      </c>
      <c r="R253">
        <f>IF(tbl_daily[[#This Row],[CodeName]]&lt;&gt;"",1,"")</f>
        <v>1</v>
      </c>
      <c r="S253" s="3" t="str">
        <f>IF(AND(tbl_daily[[#This Row],[Date]]&gt;=DATE(2019,8,1),tbl_daily[[#This Row],[Date]]&lt;=DATE(2020,6,1)),"2019-2020")</f>
        <v>2019-2020</v>
      </c>
    </row>
    <row r="254" spans="1:19" ht="15" customHeight="1" x14ac:dyDescent="0.25">
      <c r="A254" s="1">
        <v>43874</v>
      </c>
      <c r="B254" t="s">
        <v>58</v>
      </c>
      <c r="C254">
        <v>1</v>
      </c>
      <c r="E254">
        <v>8</v>
      </c>
      <c r="F254">
        <v>4</v>
      </c>
      <c r="G254">
        <v>4</v>
      </c>
      <c r="H254" t="s">
        <v>61</v>
      </c>
      <c r="I254">
        <v>0</v>
      </c>
      <c r="J254">
        <v>0</v>
      </c>
      <c r="K254">
        <v>0</v>
      </c>
      <c r="M254" t="s">
        <v>256</v>
      </c>
      <c r="N254" t="s">
        <v>249</v>
      </c>
      <c r="P254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254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54">
        <f>IF(tbl_daily[[#This Row],[CodeName]]&lt;&gt;"",1,"")</f>
        <v>1</v>
      </c>
      <c r="S254" s="3" t="str">
        <f>IF(AND(tbl_daily[[#This Row],[Date]]&gt;=DATE(2019,8,1),tbl_daily[[#This Row],[Date]]&lt;=DATE(2020,6,1)),"2019-2020")</f>
        <v>2019-2020</v>
      </c>
    </row>
    <row r="255" spans="1:19" ht="15" customHeight="1" x14ac:dyDescent="0.25">
      <c r="A255" s="1">
        <v>43874</v>
      </c>
      <c r="B255" t="s">
        <v>60</v>
      </c>
      <c r="C255">
        <v>1</v>
      </c>
      <c r="E255">
        <v>3</v>
      </c>
      <c r="F255">
        <v>5</v>
      </c>
      <c r="G255">
        <v>6</v>
      </c>
      <c r="H255" t="s">
        <v>17</v>
      </c>
      <c r="I255">
        <v>1</v>
      </c>
      <c r="J255">
        <v>9</v>
      </c>
      <c r="K255">
        <v>80</v>
      </c>
      <c r="M255" t="s">
        <v>256</v>
      </c>
      <c r="N255" t="s">
        <v>250</v>
      </c>
      <c r="P255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14</v>
      </c>
      <c r="Q255" s="3">
        <f>IFERROR(IF(AND(tbl_daily[[#This Row],[Attendance (1 = Here, 0 = Not here)]]=1,tbl_daily[[#This Row],[Attended, but did not complete data]]&lt;&gt;1),tbl_daily[[#This Row],[LatestRPE]]*tbl_daily[[#This Row],[LatestDuration]],""),"")</f>
        <v>720</v>
      </c>
      <c r="R255">
        <f>IF(tbl_daily[[#This Row],[CodeName]]&lt;&gt;"",1,"")</f>
        <v>1</v>
      </c>
      <c r="S255" s="3" t="str">
        <f>IF(AND(tbl_daily[[#This Row],[Date]]&gt;=DATE(2019,8,1),tbl_daily[[#This Row],[Date]]&lt;=DATE(2020,6,1)),"2019-2020")</f>
        <v>2019-2020</v>
      </c>
    </row>
    <row r="256" spans="1:19" ht="15" customHeight="1" x14ac:dyDescent="0.25">
      <c r="A256" s="1">
        <v>43879</v>
      </c>
      <c r="B256" t="s">
        <v>13</v>
      </c>
      <c r="C256">
        <v>1</v>
      </c>
      <c r="E256">
        <v>5</v>
      </c>
      <c r="F256">
        <v>9</v>
      </c>
      <c r="G256">
        <v>8</v>
      </c>
      <c r="H256" t="s">
        <v>61</v>
      </c>
      <c r="I256">
        <v>1</v>
      </c>
      <c r="J256">
        <v>5</v>
      </c>
      <c r="K256">
        <v>30</v>
      </c>
      <c r="M256" t="s">
        <v>257</v>
      </c>
      <c r="N256" t="s">
        <v>258</v>
      </c>
      <c r="P256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256" s="3">
        <f>IFERROR(IF(AND(tbl_daily[[#This Row],[Attendance (1 = Here, 0 = Not here)]]=1,tbl_daily[[#This Row],[Attended, but did not complete data]]&lt;&gt;1),tbl_daily[[#This Row],[LatestRPE]]*tbl_daily[[#This Row],[LatestDuration]],""),"")</f>
        <v>150</v>
      </c>
      <c r="R256" s="3">
        <f>IF(tbl_daily[[#This Row],[CodeName]]&lt;&gt;"",1,"")</f>
        <v>1</v>
      </c>
      <c r="S256" s="3" t="str">
        <f>IF(AND(tbl_daily[[#This Row],[Date]]&gt;=DATE(2019,8,1),tbl_daily[[#This Row],[Date]]&lt;=DATE(2020,6,1)),"2019-2020")</f>
        <v>2019-2020</v>
      </c>
    </row>
    <row r="257" spans="1:19" ht="15" customHeight="1" x14ac:dyDescent="0.25">
      <c r="A257" s="1">
        <v>43879</v>
      </c>
      <c r="B257" t="s">
        <v>16</v>
      </c>
      <c r="C257">
        <v>1</v>
      </c>
      <c r="E257">
        <v>7</v>
      </c>
      <c r="F257">
        <v>6</v>
      </c>
      <c r="G257">
        <v>7</v>
      </c>
      <c r="H257" t="s">
        <v>17</v>
      </c>
      <c r="I257">
        <v>0</v>
      </c>
      <c r="J257">
        <v>0</v>
      </c>
      <c r="K257">
        <v>0</v>
      </c>
      <c r="M257" t="s">
        <v>257</v>
      </c>
      <c r="N257" t="s">
        <v>259</v>
      </c>
      <c r="P257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257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57" s="3">
        <f>IF(tbl_daily[[#This Row],[CodeName]]&lt;&gt;"",1,"")</f>
        <v>1</v>
      </c>
      <c r="S257" s="3" t="str">
        <f>IF(AND(tbl_daily[[#This Row],[Date]]&gt;=DATE(2019,8,1),tbl_daily[[#This Row],[Date]]&lt;=DATE(2020,6,1)),"2019-2020")</f>
        <v>2019-2020</v>
      </c>
    </row>
    <row r="258" spans="1:19" ht="15" customHeight="1" x14ac:dyDescent="0.25">
      <c r="A258" s="1">
        <v>43879</v>
      </c>
      <c r="B258" t="s">
        <v>19</v>
      </c>
      <c r="C258">
        <v>1</v>
      </c>
      <c r="E258">
        <v>4</v>
      </c>
      <c r="F258">
        <v>5</v>
      </c>
      <c r="G258">
        <v>4</v>
      </c>
      <c r="H258" t="s">
        <v>17</v>
      </c>
      <c r="I258">
        <v>1</v>
      </c>
      <c r="J258">
        <v>7</v>
      </c>
      <c r="K258">
        <v>45</v>
      </c>
      <c r="M258" t="s">
        <v>257</v>
      </c>
      <c r="N258" t="s">
        <v>260</v>
      </c>
      <c r="P258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13</v>
      </c>
      <c r="Q258" s="3">
        <f>IFERROR(IF(AND(tbl_daily[[#This Row],[Attendance (1 = Here, 0 = Not here)]]=1,tbl_daily[[#This Row],[Attended, but did not complete data]]&lt;&gt;1),tbl_daily[[#This Row],[LatestRPE]]*tbl_daily[[#This Row],[LatestDuration]],""),"")</f>
        <v>315</v>
      </c>
      <c r="R258" s="3">
        <f>IF(tbl_daily[[#This Row],[CodeName]]&lt;&gt;"",1,"")</f>
        <v>1</v>
      </c>
      <c r="S258" s="3" t="str">
        <f>IF(AND(tbl_daily[[#This Row],[Date]]&gt;=DATE(2019,8,1),tbl_daily[[#This Row],[Date]]&lt;=DATE(2020,6,1)),"2019-2020")</f>
        <v>2019-2020</v>
      </c>
    </row>
    <row r="259" spans="1:19" ht="15" customHeight="1" x14ac:dyDescent="0.25">
      <c r="A259" s="1">
        <v>43879</v>
      </c>
      <c r="B259" t="s">
        <v>66</v>
      </c>
      <c r="C259">
        <v>1</v>
      </c>
      <c r="E259">
        <v>5</v>
      </c>
      <c r="F259">
        <v>8</v>
      </c>
      <c r="G259">
        <v>8</v>
      </c>
      <c r="H259" t="s">
        <v>17</v>
      </c>
      <c r="I259">
        <v>0</v>
      </c>
      <c r="J259">
        <v>0</v>
      </c>
      <c r="K259">
        <v>0</v>
      </c>
      <c r="M259" t="s">
        <v>257</v>
      </c>
      <c r="N259" t="s">
        <v>261</v>
      </c>
      <c r="P259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259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59" s="3">
        <f>IF(tbl_daily[[#This Row],[CodeName]]&lt;&gt;"",1,"")</f>
        <v>1</v>
      </c>
      <c r="S259" s="3" t="str">
        <f>IF(AND(tbl_daily[[#This Row],[Date]]&gt;=DATE(2019,8,1),tbl_daily[[#This Row],[Date]]&lt;=DATE(2020,6,1)),"2019-2020")</f>
        <v>2019-2020</v>
      </c>
    </row>
    <row r="260" spans="1:19" ht="15" customHeight="1" x14ac:dyDescent="0.25">
      <c r="A260" s="1">
        <v>43879</v>
      </c>
      <c r="B260" t="s">
        <v>21</v>
      </c>
      <c r="C260">
        <v>1</v>
      </c>
      <c r="E260">
        <v>6</v>
      </c>
      <c r="F260">
        <v>4</v>
      </c>
      <c r="G260">
        <v>5</v>
      </c>
      <c r="H260" t="s">
        <v>17</v>
      </c>
      <c r="I260">
        <v>0</v>
      </c>
      <c r="J260">
        <v>6</v>
      </c>
      <c r="K260">
        <v>30</v>
      </c>
      <c r="M260" t="s">
        <v>257</v>
      </c>
      <c r="N260" t="s">
        <v>262</v>
      </c>
      <c r="P260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260" s="3">
        <f>IFERROR(IF(AND(tbl_daily[[#This Row],[Attendance (1 = Here, 0 = Not here)]]=1,tbl_daily[[#This Row],[Attended, but did not complete data]]&lt;&gt;1),tbl_daily[[#This Row],[LatestRPE]]*tbl_daily[[#This Row],[LatestDuration]],""),"")</f>
        <v>180</v>
      </c>
      <c r="R260" s="3">
        <f>IF(tbl_daily[[#This Row],[CodeName]]&lt;&gt;"",1,"")</f>
        <v>1</v>
      </c>
      <c r="S260" s="3" t="str">
        <f>IF(AND(tbl_daily[[#This Row],[Date]]&gt;=DATE(2019,8,1),tbl_daily[[#This Row],[Date]]&lt;=DATE(2020,6,1)),"2019-2020")</f>
        <v>2019-2020</v>
      </c>
    </row>
    <row r="261" spans="1:19" ht="15" customHeight="1" x14ac:dyDescent="0.25">
      <c r="A261" s="1">
        <v>43879</v>
      </c>
      <c r="B261" t="s">
        <v>23</v>
      </c>
      <c r="C261">
        <v>1</v>
      </c>
      <c r="E261">
        <v>6</v>
      </c>
      <c r="F261">
        <v>7</v>
      </c>
      <c r="G261">
        <v>5</v>
      </c>
      <c r="H261" t="s">
        <v>61</v>
      </c>
      <c r="I261">
        <v>1</v>
      </c>
      <c r="J261">
        <v>8</v>
      </c>
      <c r="K261">
        <v>40</v>
      </c>
      <c r="M261" t="s">
        <v>257</v>
      </c>
      <c r="N261" t="s">
        <v>263</v>
      </c>
      <c r="P261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261" s="3">
        <f>IFERROR(IF(AND(tbl_daily[[#This Row],[Attendance (1 = Here, 0 = Not here)]]=1,tbl_daily[[#This Row],[Attended, but did not complete data]]&lt;&gt;1),tbl_daily[[#This Row],[LatestRPE]]*tbl_daily[[#This Row],[LatestDuration]],""),"")</f>
        <v>320</v>
      </c>
      <c r="R261" s="3">
        <f>IF(tbl_daily[[#This Row],[CodeName]]&lt;&gt;"",1,"")</f>
        <v>1</v>
      </c>
      <c r="S261" s="3" t="str">
        <f>IF(AND(tbl_daily[[#This Row],[Date]]&gt;=DATE(2019,8,1),tbl_daily[[#This Row],[Date]]&lt;=DATE(2020,6,1)),"2019-2020")</f>
        <v>2019-2020</v>
      </c>
    </row>
    <row r="262" spans="1:19" ht="15" customHeight="1" x14ac:dyDescent="0.25">
      <c r="A262" s="1">
        <v>43879</v>
      </c>
      <c r="B262" t="s">
        <v>25</v>
      </c>
      <c r="C262">
        <v>1</v>
      </c>
      <c r="E262">
        <v>5</v>
      </c>
      <c r="F262">
        <v>8</v>
      </c>
      <c r="G262">
        <v>7</v>
      </c>
      <c r="H262" t="s">
        <v>17</v>
      </c>
      <c r="I262">
        <v>1</v>
      </c>
      <c r="J262">
        <v>7</v>
      </c>
      <c r="K262">
        <v>60</v>
      </c>
      <c r="M262" t="s">
        <v>257</v>
      </c>
      <c r="N262" t="s">
        <v>264</v>
      </c>
      <c r="P262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262" s="3">
        <f>IFERROR(IF(AND(tbl_daily[[#This Row],[Attendance (1 = Here, 0 = Not here)]]=1,tbl_daily[[#This Row],[Attended, but did not complete data]]&lt;&gt;1),tbl_daily[[#This Row],[LatestRPE]]*tbl_daily[[#This Row],[LatestDuration]],""),"")</f>
        <v>420</v>
      </c>
      <c r="R262" s="3">
        <f>IF(tbl_daily[[#This Row],[CodeName]]&lt;&gt;"",1,"")</f>
        <v>1</v>
      </c>
      <c r="S262" s="3" t="str">
        <f>IF(AND(tbl_daily[[#This Row],[Date]]&gt;=DATE(2019,8,1),tbl_daily[[#This Row],[Date]]&lt;=DATE(2020,6,1)),"2019-2020")</f>
        <v>2019-2020</v>
      </c>
    </row>
    <row r="263" spans="1:19" ht="15" customHeight="1" x14ac:dyDescent="0.25">
      <c r="A263" s="1">
        <v>43879</v>
      </c>
      <c r="B263" t="s">
        <v>27</v>
      </c>
      <c r="C263">
        <v>1</v>
      </c>
      <c r="E263">
        <v>9</v>
      </c>
      <c r="F263">
        <v>9</v>
      </c>
      <c r="G263">
        <v>8</v>
      </c>
      <c r="H263" t="s">
        <v>61</v>
      </c>
      <c r="I263">
        <v>1</v>
      </c>
      <c r="J263">
        <v>6</v>
      </c>
      <c r="K263">
        <v>120</v>
      </c>
      <c r="M263" t="s">
        <v>257</v>
      </c>
      <c r="N263" t="s">
        <v>265</v>
      </c>
      <c r="P263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26</v>
      </c>
      <c r="Q263" s="3">
        <f>IFERROR(IF(AND(tbl_daily[[#This Row],[Attendance (1 = Here, 0 = Not here)]]=1,tbl_daily[[#This Row],[Attended, but did not complete data]]&lt;&gt;1),tbl_daily[[#This Row],[LatestRPE]]*tbl_daily[[#This Row],[LatestDuration]],""),"")</f>
        <v>720</v>
      </c>
      <c r="R263" s="3">
        <f>IF(tbl_daily[[#This Row],[CodeName]]&lt;&gt;"",1,"")</f>
        <v>1</v>
      </c>
      <c r="S263" s="3" t="str">
        <f>IF(AND(tbl_daily[[#This Row],[Date]]&gt;=DATE(2019,8,1),tbl_daily[[#This Row],[Date]]&lt;=DATE(2020,6,1)),"2019-2020")</f>
        <v>2019-2020</v>
      </c>
    </row>
    <row r="264" spans="1:19" ht="15" customHeight="1" x14ac:dyDescent="0.25">
      <c r="A264" s="1">
        <v>43879</v>
      </c>
      <c r="B264" t="s">
        <v>29</v>
      </c>
      <c r="C264">
        <v>0</v>
      </c>
      <c r="D264">
        <v>0</v>
      </c>
      <c r="M264" t="s">
        <v>257</v>
      </c>
      <c r="P264" s="3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264" s="3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264" s="3">
        <f>IF(tbl_daily[[#This Row],[CodeName]]&lt;&gt;"",1,"")</f>
        <v>1</v>
      </c>
      <c r="S264" s="3" t="str">
        <f>IF(AND(tbl_daily[[#This Row],[Date]]&gt;=DATE(2019,8,1),tbl_daily[[#This Row],[Date]]&lt;=DATE(2020,6,1)),"2019-2020")</f>
        <v>2019-2020</v>
      </c>
    </row>
    <row r="265" spans="1:19" ht="15" customHeight="1" x14ac:dyDescent="0.25">
      <c r="A265" s="1">
        <v>43879</v>
      </c>
      <c r="B265" t="s">
        <v>30</v>
      </c>
      <c r="C265">
        <v>0</v>
      </c>
      <c r="D265">
        <v>0</v>
      </c>
      <c r="M265" t="s">
        <v>257</v>
      </c>
      <c r="P265" s="3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265" s="3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265" s="3">
        <f>IF(tbl_daily[[#This Row],[CodeName]]&lt;&gt;"",1,"")</f>
        <v>1</v>
      </c>
      <c r="S265" s="3" t="str">
        <f>IF(AND(tbl_daily[[#This Row],[Date]]&gt;=DATE(2019,8,1),tbl_daily[[#This Row],[Date]]&lt;=DATE(2020,6,1)),"2019-2020")</f>
        <v>2019-2020</v>
      </c>
    </row>
    <row r="266" spans="1:19" ht="15" customHeight="1" x14ac:dyDescent="0.25">
      <c r="A266" s="1">
        <v>43879</v>
      </c>
      <c r="B266" t="s">
        <v>31</v>
      </c>
      <c r="C266">
        <v>1</v>
      </c>
      <c r="E266">
        <v>8</v>
      </c>
      <c r="F266">
        <v>6</v>
      </c>
      <c r="G266">
        <v>5</v>
      </c>
      <c r="H266" t="s">
        <v>17</v>
      </c>
      <c r="I266">
        <v>1</v>
      </c>
      <c r="J266">
        <v>7</v>
      </c>
      <c r="K266">
        <v>60</v>
      </c>
      <c r="M266" t="s">
        <v>257</v>
      </c>
      <c r="N266" t="s">
        <v>266</v>
      </c>
      <c r="P266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266" s="3">
        <f>IFERROR(IF(AND(tbl_daily[[#This Row],[Attendance (1 = Here, 0 = Not here)]]=1,tbl_daily[[#This Row],[Attended, but did not complete data]]&lt;&gt;1),tbl_daily[[#This Row],[LatestRPE]]*tbl_daily[[#This Row],[LatestDuration]],""),"")</f>
        <v>420</v>
      </c>
      <c r="R266" s="3">
        <f>IF(tbl_daily[[#This Row],[CodeName]]&lt;&gt;"",1,"")</f>
        <v>1</v>
      </c>
      <c r="S266" s="3" t="str">
        <f>IF(AND(tbl_daily[[#This Row],[Date]]&gt;=DATE(2019,8,1),tbl_daily[[#This Row],[Date]]&lt;=DATE(2020,6,1)),"2019-2020")</f>
        <v>2019-2020</v>
      </c>
    </row>
    <row r="267" spans="1:19" ht="15" customHeight="1" x14ac:dyDescent="0.25">
      <c r="A267" s="1">
        <v>43879</v>
      </c>
      <c r="B267" t="s">
        <v>32</v>
      </c>
      <c r="C267">
        <v>1</v>
      </c>
      <c r="E267">
        <v>6</v>
      </c>
      <c r="F267">
        <v>8</v>
      </c>
      <c r="G267">
        <v>7</v>
      </c>
      <c r="H267" t="s">
        <v>17</v>
      </c>
      <c r="I267">
        <v>1</v>
      </c>
      <c r="J267">
        <v>4</v>
      </c>
      <c r="K267">
        <v>60</v>
      </c>
      <c r="M267" t="s">
        <v>257</v>
      </c>
      <c r="N267" t="s">
        <v>267</v>
      </c>
      <c r="P267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267" s="3">
        <f>IFERROR(IF(AND(tbl_daily[[#This Row],[Attendance (1 = Here, 0 = Not here)]]=1,tbl_daily[[#This Row],[Attended, but did not complete data]]&lt;&gt;1),tbl_daily[[#This Row],[LatestRPE]]*tbl_daily[[#This Row],[LatestDuration]],""),"")</f>
        <v>240</v>
      </c>
      <c r="R267" s="3">
        <f>IF(tbl_daily[[#This Row],[CodeName]]&lt;&gt;"",1,"")</f>
        <v>1</v>
      </c>
      <c r="S267" s="3" t="str">
        <f>IF(AND(tbl_daily[[#This Row],[Date]]&gt;=DATE(2019,8,1),tbl_daily[[#This Row],[Date]]&lt;=DATE(2020,6,1)),"2019-2020")</f>
        <v>2019-2020</v>
      </c>
    </row>
    <row r="268" spans="1:19" ht="15" customHeight="1" x14ac:dyDescent="0.25">
      <c r="A268" s="1">
        <v>43879</v>
      </c>
      <c r="B268" t="s">
        <v>34</v>
      </c>
      <c r="C268">
        <v>1</v>
      </c>
      <c r="E268">
        <v>6</v>
      </c>
      <c r="F268">
        <v>7</v>
      </c>
      <c r="G268">
        <v>7</v>
      </c>
      <c r="H268" t="s">
        <v>17</v>
      </c>
      <c r="I268">
        <v>0</v>
      </c>
      <c r="J268">
        <v>0</v>
      </c>
      <c r="K268">
        <v>0</v>
      </c>
      <c r="M268" t="s">
        <v>257</v>
      </c>
      <c r="N268" t="s">
        <v>268</v>
      </c>
      <c r="P268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268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68" s="3">
        <f>IF(tbl_daily[[#This Row],[CodeName]]&lt;&gt;"",1,"")</f>
        <v>1</v>
      </c>
      <c r="S268" s="3" t="str">
        <f>IF(AND(tbl_daily[[#This Row],[Date]]&gt;=DATE(2019,8,1),tbl_daily[[#This Row],[Date]]&lt;=DATE(2020,6,1)),"2019-2020")</f>
        <v>2019-2020</v>
      </c>
    </row>
    <row r="269" spans="1:19" ht="15" customHeight="1" x14ac:dyDescent="0.25">
      <c r="A269" s="1">
        <v>43879</v>
      </c>
      <c r="B269" t="s">
        <v>36</v>
      </c>
      <c r="C269">
        <v>1</v>
      </c>
      <c r="E269">
        <v>6</v>
      </c>
      <c r="F269">
        <v>7</v>
      </c>
      <c r="G269">
        <v>5</v>
      </c>
      <c r="H269" t="s">
        <v>17</v>
      </c>
      <c r="I269">
        <v>1</v>
      </c>
      <c r="J269">
        <v>7</v>
      </c>
      <c r="K269">
        <v>30</v>
      </c>
      <c r="M269" t="s">
        <v>257</v>
      </c>
      <c r="N269" t="s">
        <v>269</v>
      </c>
      <c r="P269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269" s="3">
        <f>IFERROR(IF(AND(tbl_daily[[#This Row],[Attendance (1 = Here, 0 = Not here)]]=1,tbl_daily[[#This Row],[Attended, but did not complete data]]&lt;&gt;1),tbl_daily[[#This Row],[LatestRPE]]*tbl_daily[[#This Row],[LatestDuration]],""),"")</f>
        <v>210</v>
      </c>
      <c r="R269" s="3">
        <f>IF(tbl_daily[[#This Row],[CodeName]]&lt;&gt;"",1,"")</f>
        <v>1</v>
      </c>
      <c r="S269" s="3" t="str">
        <f>IF(AND(tbl_daily[[#This Row],[Date]]&gt;=DATE(2019,8,1),tbl_daily[[#This Row],[Date]]&lt;=DATE(2020,6,1)),"2019-2020")</f>
        <v>2019-2020</v>
      </c>
    </row>
    <row r="270" spans="1:19" ht="15" customHeight="1" x14ac:dyDescent="0.25">
      <c r="A270" s="1">
        <v>43879</v>
      </c>
      <c r="B270" t="s">
        <v>37</v>
      </c>
      <c r="C270">
        <v>1</v>
      </c>
      <c r="E270">
        <v>5</v>
      </c>
      <c r="F270">
        <v>7</v>
      </c>
      <c r="G270">
        <v>8</v>
      </c>
      <c r="H270" t="s">
        <v>17</v>
      </c>
      <c r="I270">
        <v>1</v>
      </c>
      <c r="J270">
        <v>6</v>
      </c>
      <c r="K270">
        <v>40</v>
      </c>
      <c r="M270" t="s">
        <v>257</v>
      </c>
      <c r="N270" t="s">
        <v>270</v>
      </c>
      <c r="P270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270" s="3">
        <f>IFERROR(IF(AND(tbl_daily[[#This Row],[Attendance (1 = Here, 0 = Not here)]]=1,tbl_daily[[#This Row],[Attended, but did not complete data]]&lt;&gt;1),tbl_daily[[#This Row],[LatestRPE]]*tbl_daily[[#This Row],[LatestDuration]],""),"")</f>
        <v>240</v>
      </c>
      <c r="R270" s="3">
        <f>IF(tbl_daily[[#This Row],[CodeName]]&lt;&gt;"",1,"")</f>
        <v>1</v>
      </c>
      <c r="S270" s="3" t="str">
        <f>IF(AND(tbl_daily[[#This Row],[Date]]&gt;=DATE(2019,8,1),tbl_daily[[#This Row],[Date]]&lt;=DATE(2020,6,1)),"2019-2020")</f>
        <v>2019-2020</v>
      </c>
    </row>
    <row r="271" spans="1:19" ht="15" customHeight="1" x14ac:dyDescent="0.25">
      <c r="A271" s="1">
        <v>43879</v>
      </c>
      <c r="B271" t="s">
        <v>39</v>
      </c>
      <c r="C271">
        <v>0</v>
      </c>
      <c r="D271">
        <v>1</v>
      </c>
      <c r="M271" t="s">
        <v>257</v>
      </c>
      <c r="P271" s="3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271" s="3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271" s="3">
        <f>IF(tbl_daily[[#This Row],[CodeName]]&lt;&gt;"",1,"")</f>
        <v>1</v>
      </c>
      <c r="S271" s="3" t="str">
        <f>IF(AND(tbl_daily[[#This Row],[Date]]&gt;=DATE(2019,8,1),tbl_daily[[#This Row],[Date]]&lt;=DATE(2020,6,1)),"2019-2020")</f>
        <v>2019-2020</v>
      </c>
    </row>
    <row r="272" spans="1:19" ht="15" customHeight="1" x14ac:dyDescent="0.25">
      <c r="A272" s="1">
        <v>43879</v>
      </c>
      <c r="B272" t="s">
        <v>41</v>
      </c>
      <c r="C272">
        <v>1</v>
      </c>
      <c r="E272">
        <v>8</v>
      </c>
      <c r="F272">
        <v>6</v>
      </c>
      <c r="G272">
        <v>7</v>
      </c>
      <c r="H272" t="s">
        <v>17</v>
      </c>
      <c r="I272">
        <v>0</v>
      </c>
      <c r="J272">
        <v>0</v>
      </c>
      <c r="K272">
        <v>0</v>
      </c>
      <c r="M272" t="s">
        <v>257</v>
      </c>
      <c r="N272" t="s">
        <v>271</v>
      </c>
      <c r="P272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272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72" s="3">
        <f>IF(tbl_daily[[#This Row],[CodeName]]&lt;&gt;"",1,"")</f>
        <v>1</v>
      </c>
      <c r="S272" s="3" t="str">
        <f>IF(AND(tbl_daily[[#This Row],[Date]]&gt;=DATE(2019,8,1),tbl_daily[[#This Row],[Date]]&lt;=DATE(2020,6,1)),"2019-2020")</f>
        <v>2019-2020</v>
      </c>
    </row>
    <row r="273" spans="1:19" ht="15" customHeight="1" x14ac:dyDescent="0.25">
      <c r="A273" s="1">
        <v>43879</v>
      </c>
      <c r="B273" t="s">
        <v>42</v>
      </c>
      <c r="C273">
        <v>1</v>
      </c>
      <c r="E273">
        <v>7</v>
      </c>
      <c r="F273">
        <v>7</v>
      </c>
      <c r="G273">
        <v>6</v>
      </c>
      <c r="H273" t="s">
        <v>17</v>
      </c>
      <c r="I273">
        <v>0</v>
      </c>
      <c r="J273">
        <v>0</v>
      </c>
      <c r="K273">
        <v>0</v>
      </c>
      <c r="M273" t="s">
        <v>257</v>
      </c>
      <c r="N273" t="s">
        <v>272</v>
      </c>
      <c r="P273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273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73" s="3">
        <f>IF(tbl_daily[[#This Row],[CodeName]]&lt;&gt;"",1,"")</f>
        <v>1</v>
      </c>
      <c r="S273" s="3" t="str">
        <f>IF(AND(tbl_daily[[#This Row],[Date]]&gt;=DATE(2019,8,1),tbl_daily[[#This Row],[Date]]&lt;=DATE(2020,6,1)),"2019-2020")</f>
        <v>2019-2020</v>
      </c>
    </row>
    <row r="274" spans="1:19" ht="15" customHeight="1" x14ac:dyDescent="0.25">
      <c r="A274" s="1">
        <v>43879</v>
      </c>
      <c r="B274" t="s">
        <v>43</v>
      </c>
      <c r="C274">
        <v>1</v>
      </c>
      <c r="E274">
        <v>6</v>
      </c>
      <c r="F274">
        <v>5</v>
      </c>
      <c r="G274">
        <v>5</v>
      </c>
      <c r="H274" t="s">
        <v>17</v>
      </c>
      <c r="I274">
        <v>0</v>
      </c>
      <c r="J274">
        <v>0</v>
      </c>
      <c r="K274">
        <v>0</v>
      </c>
      <c r="M274" t="s">
        <v>257</v>
      </c>
      <c r="N274" t="s">
        <v>273</v>
      </c>
      <c r="P274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274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74" s="3">
        <f>IF(tbl_daily[[#This Row],[CodeName]]&lt;&gt;"",1,"")</f>
        <v>1</v>
      </c>
      <c r="S274" s="3" t="str">
        <f>IF(AND(tbl_daily[[#This Row],[Date]]&gt;=DATE(2019,8,1),tbl_daily[[#This Row],[Date]]&lt;=DATE(2020,6,1)),"2019-2020")</f>
        <v>2019-2020</v>
      </c>
    </row>
    <row r="275" spans="1:19" ht="15" customHeight="1" x14ac:dyDescent="0.25">
      <c r="A275" s="1">
        <v>43879</v>
      </c>
      <c r="B275" t="s">
        <v>44</v>
      </c>
      <c r="C275">
        <v>1</v>
      </c>
      <c r="E275">
        <v>5</v>
      </c>
      <c r="F275">
        <v>3</v>
      </c>
      <c r="G275">
        <v>5</v>
      </c>
      <c r="H275" t="s">
        <v>17</v>
      </c>
      <c r="I275">
        <v>1</v>
      </c>
      <c r="J275">
        <v>8</v>
      </c>
      <c r="K275">
        <v>60</v>
      </c>
      <c r="M275" t="s">
        <v>257</v>
      </c>
      <c r="N275" t="s">
        <v>274</v>
      </c>
      <c r="P275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13</v>
      </c>
      <c r="Q275" s="3">
        <f>IFERROR(IF(AND(tbl_daily[[#This Row],[Attendance (1 = Here, 0 = Not here)]]=1,tbl_daily[[#This Row],[Attended, but did not complete data]]&lt;&gt;1),tbl_daily[[#This Row],[LatestRPE]]*tbl_daily[[#This Row],[LatestDuration]],""),"")</f>
        <v>480</v>
      </c>
      <c r="R275" s="3">
        <f>IF(tbl_daily[[#This Row],[CodeName]]&lt;&gt;"",1,"")</f>
        <v>1</v>
      </c>
      <c r="S275" s="3" t="str">
        <f>IF(AND(tbl_daily[[#This Row],[Date]]&gt;=DATE(2019,8,1),tbl_daily[[#This Row],[Date]]&lt;=DATE(2020,6,1)),"2019-2020")</f>
        <v>2019-2020</v>
      </c>
    </row>
    <row r="276" spans="1:19" ht="15" customHeight="1" x14ac:dyDescent="0.25">
      <c r="A276" s="1">
        <v>43879</v>
      </c>
      <c r="B276" t="s">
        <v>46</v>
      </c>
      <c r="C276">
        <v>1</v>
      </c>
      <c r="E276">
        <v>7</v>
      </c>
      <c r="F276">
        <v>8</v>
      </c>
      <c r="G276">
        <v>6</v>
      </c>
      <c r="H276" t="s">
        <v>17</v>
      </c>
      <c r="I276">
        <v>1</v>
      </c>
      <c r="J276">
        <v>4</v>
      </c>
      <c r="K276">
        <v>60</v>
      </c>
      <c r="M276" t="s">
        <v>257</v>
      </c>
      <c r="N276" t="s">
        <v>275</v>
      </c>
      <c r="P276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276" s="3">
        <f>IFERROR(IF(AND(tbl_daily[[#This Row],[Attendance (1 = Here, 0 = Not here)]]=1,tbl_daily[[#This Row],[Attended, but did not complete data]]&lt;&gt;1),tbl_daily[[#This Row],[LatestRPE]]*tbl_daily[[#This Row],[LatestDuration]],""),"")</f>
        <v>240</v>
      </c>
      <c r="R276" s="3">
        <f>IF(tbl_daily[[#This Row],[CodeName]]&lt;&gt;"",1,"")</f>
        <v>1</v>
      </c>
      <c r="S276" s="3" t="str">
        <f>IF(AND(tbl_daily[[#This Row],[Date]]&gt;=DATE(2019,8,1),tbl_daily[[#This Row],[Date]]&lt;=DATE(2020,6,1)),"2019-2020")</f>
        <v>2019-2020</v>
      </c>
    </row>
    <row r="277" spans="1:19" ht="15" customHeight="1" x14ac:dyDescent="0.25">
      <c r="A277" s="1">
        <v>43879</v>
      </c>
      <c r="B277">
        <v>4530042</v>
      </c>
      <c r="C277">
        <v>1</v>
      </c>
      <c r="E277">
        <v>5</v>
      </c>
      <c r="F277">
        <v>7</v>
      </c>
      <c r="G277">
        <v>7</v>
      </c>
      <c r="H277" t="s">
        <v>17</v>
      </c>
      <c r="I277">
        <v>1</v>
      </c>
      <c r="J277">
        <v>6</v>
      </c>
      <c r="K277">
        <v>60</v>
      </c>
      <c r="M277" t="s">
        <v>257</v>
      </c>
      <c r="N277" t="s">
        <v>273</v>
      </c>
      <c r="P277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277" s="3">
        <f>IFERROR(IF(AND(tbl_daily[[#This Row],[Attendance (1 = Here, 0 = Not here)]]=1,tbl_daily[[#This Row],[Attended, but did not complete data]]&lt;&gt;1),tbl_daily[[#This Row],[LatestRPE]]*tbl_daily[[#This Row],[LatestDuration]],""),"")</f>
        <v>360</v>
      </c>
      <c r="R277" s="3">
        <f>IF(tbl_daily[[#This Row],[CodeName]]&lt;&gt;"",1,"")</f>
        <v>1</v>
      </c>
      <c r="S277" s="3" t="str">
        <f>IF(AND(tbl_daily[[#This Row],[Date]]&gt;=DATE(2019,8,1),tbl_daily[[#This Row],[Date]]&lt;=DATE(2020,6,1)),"2019-2020")</f>
        <v>2019-2020</v>
      </c>
    </row>
    <row r="278" spans="1:19" ht="15" customHeight="1" x14ac:dyDescent="0.25">
      <c r="A278" s="1">
        <v>43879</v>
      </c>
      <c r="B278" t="s">
        <v>47</v>
      </c>
      <c r="C278">
        <v>1</v>
      </c>
      <c r="E278">
        <v>8</v>
      </c>
      <c r="F278">
        <v>7</v>
      </c>
      <c r="G278">
        <v>4</v>
      </c>
      <c r="H278" t="s">
        <v>17</v>
      </c>
      <c r="I278">
        <v>1</v>
      </c>
      <c r="J278">
        <v>3</v>
      </c>
      <c r="K278">
        <v>60</v>
      </c>
      <c r="M278" t="s">
        <v>257</v>
      </c>
      <c r="N278" t="s">
        <v>276</v>
      </c>
      <c r="P278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278" s="3">
        <f>IFERROR(IF(AND(tbl_daily[[#This Row],[Attendance (1 = Here, 0 = Not here)]]=1,tbl_daily[[#This Row],[Attended, but did not complete data]]&lt;&gt;1),tbl_daily[[#This Row],[LatestRPE]]*tbl_daily[[#This Row],[LatestDuration]],""),"")</f>
        <v>180</v>
      </c>
      <c r="R278" s="3">
        <f>IF(tbl_daily[[#This Row],[CodeName]]&lt;&gt;"",1,"")</f>
        <v>1</v>
      </c>
      <c r="S278" s="3" t="str">
        <f>IF(AND(tbl_daily[[#This Row],[Date]]&gt;=DATE(2019,8,1),tbl_daily[[#This Row],[Date]]&lt;=DATE(2020,6,1)),"2019-2020")</f>
        <v>2019-2020</v>
      </c>
    </row>
    <row r="279" spans="1:19" ht="15" customHeight="1" x14ac:dyDescent="0.25">
      <c r="A279" s="1">
        <v>43879</v>
      </c>
      <c r="B279" t="s">
        <v>84</v>
      </c>
      <c r="C279">
        <v>1</v>
      </c>
      <c r="M279" t="s">
        <v>257</v>
      </c>
      <c r="N279" s="2"/>
      <c r="O279">
        <v>1</v>
      </c>
      <c r="P279" s="3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279" s="3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279" s="3">
        <f>IF(tbl_daily[[#This Row],[CodeName]]&lt;&gt;"",1,"")</f>
        <v>1</v>
      </c>
      <c r="S279" s="3" t="str">
        <f>IF(AND(tbl_daily[[#This Row],[Date]]&gt;=DATE(2019,8,1),tbl_daily[[#This Row],[Date]]&lt;=DATE(2020,6,1)),"2019-2020")</f>
        <v>2019-2020</v>
      </c>
    </row>
    <row r="280" spans="1:19" ht="15" customHeight="1" x14ac:dyDescent="0.25">
      <c r="A280" s="1">
        <v>43879</v>
      </c>
      <c r="B280" t="s">
        <v>48</v>
      </c>
      <c r="C280">
        <v>1</v>
      </c>
      <c r="E280">
        <v>7</v>
      </c>
      <c r="F280">
        <v>6</v>
      </c>
      <c r="G280">
        <v>7</v>
      </c>
      <c r="H280" t="s">
        <v>17</v>
      </c>
      <c r="I280">
        <v>1</v>
      </c>
      <c r="J280">
        <v>3</v>
      </c>
      <c r="K280">
        <v>120</v>
      </c>
      <c r="M280" t="s">
        <v>257</v>
      </c>
      <c r="N280" t="s">
        <v>272</v>
      </c>
      <c r="P280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280" s="3">
        <f>IFERROR(IF(AND(tbl_daily[[#This Row],[Attendance (1 = Here, 0 = Not here)]]=1,tbl_daily[[#This Row],[Attended, but did not complete data]]&lt;&gt;1),tbl_daily[[#This Row],[LatestRPE]]*tbl_daily[[#This Row],[LatestDuration]],""),"")</f>
        <v>360</v>
      </c>
      <c r="R280" s="3">
        <f>IF(tbl_daily[[#This Row],[CodeName]]&lt;&gt;"",1,"")</f>
        <v>1</v>
      </c>
      <c r="S280" s="3" t="str">
        <f>IF(AND(tbl_daily[[#This Row],[Date]]&gt;=DATE(2019,8,1),tbl_daily[[#This Row],[Date]]&lt;=DATE(2020,6,1)),"2019-2020")</f>
        <v>2019-2020</v>
      </c>
    </row>
    <row r="281" spans="1:19" ht="15" customHeight="1" x14ac:dyDescent="0.25">
      <c r="A281" s="1">
        <v>43879</v>
      </c>
      <c r="B281" t="s">
        <v>50</v>
      </c>
      <c r="C281">
        <v>1</v>
      </c>
      <c r="E281">
        <v>7</v>
      </c>
      <c r="F281">
        <v>5</v>
      </c>
      <c r="G281">
        <v>6</v>
      </c>
      <c r="H281" t="s">
        <v>17</v>
      </c>
      <c r="I281">
        <v>0</v>
      </c>
      <c r="J281">
        <v>0</v>
      </c>
      <c r="K281">
        <v>0</v>
      </c>
      <c r="M281" t="s">
        <v>257</v>
      </c>
      <c r="N281" t="s">
        <v>277</v>
      </c>
      <c r="P281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281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81" s="3">
        <f>IF(tbl_daily[[#This Row],[CodeName]]&lt;&gt;"",1,"")</f>
        <v>1</v>
      </c>
      <c r="S281" s="3" t="str">
        <f>IF(AND(tbl_daily[[#This Row],[Date]]&gt;=DATE(2019,8,1),tbl_daily[[#This Row],[Date]]&lt;=DATE(2020,6,1)),"2019-2020")</f>
        <v>2019-2020</v>
      </c>
    </row>
    <row r="282" spans="1:19" ht="15" customHeight="1" x14ac:dyDescent="0.25">
      <c r="A282" s="1">
        <v>43879</v>
      </c>
      <c r="B282" t="s">
        <v>51</v>
      </c>
      <c r="C282">
        <v>1</v>
      </c>
      <c r="E282">
        <v>8</v>
      </c>
      <c r="F282">
        <v>9</v>
      </c>
      <c r="G282">
        <v>8</v>
      </c>
      <c r="H282" t="s">
        <v>17</v>
      </c>
      <c r="I282">
        <v>0</v>
      </c>
      <c r="K282">
        <v>0</v>
      </c>
      <c r="M282" t="s">
        <v>257</v>
      </c>
      <c r="N282" t="s">
        <v>278</v>
      </c>
      <c r="P282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25</v>
      </c>
      <c r="Q282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82" s="3">
        <f>IF(tbl_daily[[#This Row],[CodeName]]&lt;&gt;"",1,"")</f>
        <v>1</v>
      </c>
      <c r="S282" s="3" t="str">
        <f>IF(AND(tbl_daily[[#This Row],[Date]]&gt;=DATE(2019,8,1),tbl_daily[[#This Row],[Date]]&lt;=DATE(2020,6,1)),"2019-2020")</f>
        <v>2019-2020</v>
      </c>
    </row>
    <row r="283" spans="1:19" ht="15" customHeight="1" x14ac:dyDescent="0.25">
      <c r="A283" s="1">
        <v>43879</v>
      </c>
      <c r="B283" t="s">
        <v>53</v>
      </c>
      <c r="C283">
        <v>1</v>
      </c>
      <c r="E283">
        <v>6</v>
      </c>
      <c r="F283">
        <v>7</v>
      </c>
      <c r="G283">
        <v>5</v>
      </c>
      <c r="H283" t="s">
        <v>61</v>
      </c>
      <c r="I283">
        <v>1</v>
      </c>
      <c r="J283">
        <v>4</v>
      </c>
      <c r="K283">
        <v>45</v>
      </c>
      <c r="M283" t="s">
        <v>257</v>
      </c>
      <c r="N283" t="s">
        <v>279</v>
      </c>
      <c r="P283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283" s="3">
        <f>IFERROR(IF(AND(tbl_daily[[#This Row],[Attendance (1 = Here, 0 = Not here)]]=1,tbl_daily[[#This Row],[Attended, but did not complete data]]&lt;&gt;1),tbl_daily[[#This Row],[LatestRPE]]*tbl_daily[[#This Row],[LatestDuration]],""),"")</f>
        <v>180</v>
      </c>
      <c r="R283" s="3">
        <f>IF(tbl_daily[[#This Row],[CodeName]]&lt;&gt;"",1,"")</f>
        <v>1</v>
      </c>
      <c r="S283" s="3" t="str">
        <f>IF(AND(tbl_daily[[#This Row],[Date]]&gt;=DATE(2019,8,1),tbl_daily[[#This Row],[Date]]&lt;=DATE(2020,6,1)),"2019-2020")</f>
        <v>2019-2020</v>
      </c>
    </row>
    <row r="284" spans="1:19" ht="15" customHeight="1" x14ac:dyDescent="0.25">
      <c r="A284" s="1">
        <v>43879</v>
      </c>
      <c r="B284" t="s">
        <v>54</v>
      </c>
      <c r="C284">
        <v>1</v>
      </c>
      <c r="E284">
        <v>5</v>
      </c>
      <c r="F284">
        <v>5</v>
      </c>
      <c r="G284">
        <v>5</v>
      </c>
      <c r="H284" t="s">
        <v>61</v>
      </c>
      <c r="I284">
        <v>1</v>
      </c>
      <c r="J284">
        <v>6</v>
      </c>
      <c r="K284">
        <v>150</v>
      </c>
      <c r="M284" t="s">
        <v>257</v>
      </c>
      <c r="N284" t="s">
        <v>280</v>
      </c>
      <c r="P284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284" s="3">
        <f>IFERROR(IF(AND(tbl_daily[[#This Row],[Attendance (1 = Here, 0 = Not here)]]=1,tbl_daily[[#This Row],[Attended, but did not complete data]]&lt;&gt;1),tbl_daily[[#This Row],[LatestRPE]]*tbl_daily[[#This Row],[LatestDuration]],""),"")</f>
        <v>900</v>
      </c>
      <c r="R284" s="3">
        <f>IF(tbl_daily[[#This Row],[CodeName]]&lt;&gt;"",1,"")</f>
        <v>1</v>
      </c>
      <c r="S284" s="3" t="str">
        <f>IF(AND(tbl_daily[[#This Row],[Date]]&gt;=DATE(2019,8,1),tbl_daily[[#This Row],[Date]]&lt;=DATE(2020,6,1)),"2019-2020")</f>
        <v>2019-2020</v>
      </c>
    </row>
    <row r="285" spans="1:19" ht="15" customHeight="1" x14ac:dyDescent="0.25">
      <c r="A285" s="1">
        <v>43879</v>
      </c>
      <c r="B285" t="s">
        <v>56</v>
      </c>
      <c r="C285">
        <v>1</v>
      </c>
      <c r="D285">
        <v>0</v>
      </c>
      <c r="E285">
        <v>7</v>
      </c>
      <c r="F285">
        <v>7</v>
      </c>
      <c r="G285">
        <v>8</v>
      </c>
      <c r="H285" t="s">
        <v>61</v>
      </c>
      <c r="I285">
        <v>0</v>
      </c>
      <c r="J285">
        <v>0</v>
      </c>
      <c r="K285">
        <v>0</v>
      </c>
      <c r="M285" t="s">
        <v>257</v>
      </c>
      <c r="N285" s="2" t="s">
        <v>281</v>
      </c>
      <c r="P285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285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85" s="3">
        <f>IF(tbl_daily[[#This Row],[CodeName]]&lt;&gt;"",1,"")</f>
        <v>1</v>
      </c>
      <c r="S285" s="3" t="str">
        <f>IF(AND(tbl_daily[[#This Row],[Date]]&gt;=DATE(2019,8,1),tbl_daily[[#This Row],[Date]]&lt;=DATE(2020,6,1)),"2019-2020")</f>
        <v>2019-2020</v>
      </c>
    </row>
    <row r="286" spans="1:19" ht="15" customHeight="1" x14ac:dyDescent="0.25">
      <c r="A286" s="1">
        <v>43879</v>
      </c>
      <c r="B286" t="s">
        <v>58</v>
      </c>
      <c r="C286">
        <v>0</v>
      </c>
      <c r="D286">
        <v>1</v>
      </c>
      <c r="M286" t="s">
        <v>257</v>
      </c>
      <c r="P286" s="3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286" s="3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286" s="3">
        <f>IF(tbl_daily[[#This Row],[CodeName]]&lt;&gt;"",1,"")</f>
        <v>1</v>
      </c>
      <c r="S286" s="3" t="str">
        <f>IF(AND(tbl_daily[[#This Row],[Date]]&gt;=DATE(2019,8,1),tbl_daily[[#This Row],[Date]]&lt;=DATE(2020,6,1)),"2019-2020")</f>
        <v>2019-2020</v>
      </c>
    </row>
    <row r="287" spans="1:19" ht="15" customHeight="1" x14ac:dyDescent="0.25">
      <c r="A287" s="1">
        <v>43879</v>
      </c>
      <c r="B287" t="s">
        <v>60</v>
      </c>
      <c r="C287">
        <v>1</v>
      </c>
      <c r="E287">
        <v>2</v>
      </c>
      <c r="F287">
        <v>3</v>
      </c>
      <c r="G287">
        <v>8</v>
      </c>
      <c r="H287" t="s">
        <v>17</v>
      </c>
      <c r="I287">
        <v>1</v>
      </c>
      <c r="J287">
        <v>5</v>
      </c>
      <c r="K287">
        <v>80</v>
      </c>
      <c r="M287" t="s">
        <v>257</v>
      </c>
      <c r="N287" t="s">
        <v>282</v>
      </c>
      <c r="P287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13</v>
      </c>
      <c r="Q287" s="3">
        <f>IFERROR(IF(AND(tbl_daily[[#This Row],[Attendance (1 = Here, 0 = Not here)]]=1,tbl_daily[[#This Row],[Attended, but did not complete data]]&lt;&gt;1),tbl_daily[[#This Row],[LatestRPE]]*tbl_daily[[#This Row],[LatestDuration]],""),"")</f>
        <v>400</v>
      </c>
      <c r="R287" s="3">
        <f>IF(tbl_daily[[#This Row],[CodeName]]&lt;&gt;"",1,"")</f>
        <v>1</v>
      </c>
      <c r="S287" s="3" t="str">
        <f>IF(AND(tbl_daily[[#This Row],[Date]]&gt;=DATE(2019,8,1),tbl_daily[[#This Row],[Date]]&lt;=DATE(2020,6,1)),"2019-2020")</f>
        <v>2019-2020</v>
      </c>
    </row>
    <row r="288" spans="1:19" ht="15" customHeight="1" x14ac:dyDescent="0.25">
      <c r="A288" s="1">
        <v>43881</v>
      </c>
      <c r="B288" t="s">
        <v>13</v>
      </c>
      <c r="C288">
        <v>1</v>
      </c>
      <c r="E288">
        <v>4</v>
      </c>
      <c r="F288">
        <v>3</v>
      </c>
      <c r="G288">
        <v>5</v>
      </c>
      <c r="H288" t="s">
        <v>61</v>
      </c>
      <c r="I288">
        <v>1</v>
      </c>
      <c r="J288">
        <v>5</v>
      </c>
      <c r="K288">
        <v>60</v>
      </c>
      <c r="M288" t="s">
        <v>283</v>
      </c>
      <c r="N288" t="s">
        <v>284</v>
      </c>
      <c r="P288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12</v>
      </c>
      <c r="Q288" s="3">
        <f>IFERROR(IF(AND(tbl_daily[[#This Row],[Attendance (1 = Here, 0 = Not here)]]=1,tbl_daily[[#This Row],[Attended, but did not complete data]]&lt;&gt;1),tbl_daily[[#This Row],[LatestRPE]]*tbl_daily[[#This Row],[LatestDuration]],""),"")</f>
        <v>300</v>
      </c>
      <c r="R288" s="3">
        <f>IF(tbl_daily[[#This Row],[CodeName]]&lt;&gt;"",1,"")</f>
        <v>1</v>
      </c>
      <c r="S288" s="3" t="str">
        <f>IF(AND(tbl_daily[[#This Row],[Date]]&gt;=DATE(2019,8,1),tbl_daily[[#This Row],[Date]]&lt;=DATE(2020,6,1)),"2019-2020")</f>
        <v>2019-2020</v>
      </c>
    </row>
    <row r="289" spans="1:19" ht="15" customHeight="1" x14ac:dyDescent="0.25">
      <c r="A289" s="1">
        <v>43881</v>
      </c>
      <c r="B289" t="s">
        <v>16</v>
      </c>
      <c r="C289">
        <v>1</v>
      </c>
      <c r="E289">
        <v>5</v>
      </c>
      <c r="F289">
        <v>5</v>
      </c>
      <c r="G289">
        <v>4</v>
      </c>
      <c r="H289" t="s">
        <v>17</v>
      </c>
      <c r="I289">
        <v>1</v>
      </c>
      <c r="J289">
        <v>4</v>
      </c>
      <c r="K289">
        <v>30</v>
      </c>
      <c r="M289" t="s">
        <v>283</v>
      </c>
      <c r="N289" t="s">
        <v>285</v>
      </c>
      <c r="P289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14</v>
      </c>
      <c r="Q289" s="3">
        <f>IFERROR(IF(AND(tbl_daily[[#This Row],[Attendance (1 = Here, 0 = Not here)]]=1,tbl_daily[[#This Row],[Attended, but did not complete data]]&lt;&gt;1),tbl_daily[[#This Row],[LatestRPE]]*tbl_daily[[#This Row],[LatestDuration]],""),"")</f>
        <v>120</v>
      </c>
      <c r="R289" s="3">
        <f>IF(tbl_daily[[#This Row],[CodeName]]&lt;&gt;"",1,"")</f>
        <v>1</v>
      </c>
      <c r="S289" s="3" t="str">
        <f>IF(AND(tbl_daily[[#This Row],[Date]]&gt;=DATE(2019,8,1),tbl_daily[[#This Row],[Date]]&lt;=DATE(2020,6,1)),"2019-2020")</f>
        <v>2019-2020</v>
      </c>
    </row>
    <row r="290" spans="1:19" ht="15" customHeight="1" x14ac:dyDescent="0.25">
      <c r="A290" s="1">
        <v>43881</v>
      </c>
      <c r="B290" t="s">
        <v>19</v>
      </c>
      <c r="C290">
        <v>1</v>
      </c>
      <c r="E290">
        <v>5</v>
      </c>
      <c r="F290">
        <v>6</v>
      </c>
      <c r="G290">
        <v>5</v>
      </c>
      <c r="H290" t="s">
        <v>17</v>
      </c>
      <c r="I290">
        <v>1</v>
      </c>
      <c r="J290">
        <v>5</v>
      </c>
      <c r="K290">
        <v>30</v>
      </c>
      <c r="M290" t="s">
        <v>283</v>
      </c>
      <c r="N290" t="s">
        <v>286</v>
      </c>
      <c r="P290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290" s="3">
        <f>IFERROR(IF(AND(tbl_daily[[#This Row],[Attendance (1 = Here, 0 = Not here)]]=1,tbl_daily[[#This Row],[Attended, but did not complete data]]&lt;&gt;1),tbl_daily[[#This Row],[LatestRPE]]*tbl_daily[[#This Row],[LatestDuration]],""),"")</f>
        <v>150</v>
      </c>
      <c r="R290" s="3">
        <f>IF(tbl_daily[[#This Row],[CodeName]]&lt;&gt;"",1,"")</f>
        <v>1</v>
      </c>
      <c r="S290" s="3" t="str">
        <f>IF(AND(tbl_daily[[#This Row],[Date]]&gt;=DATE(2019,8,1),tbl_daily[[#This Row],[Date]]&lt;=DATE(2020,6,1)),"2019-2020")</f>
        <v>2019-2020</v>
      </c>
    </row>
    <row r="291" spans="1:19" ht="15" customHeight="1" x14ac:dyDescent="0.25">
      <c r="A291" s="1">
        <v>43881</v>
      </c>
      <c r="B291" t="s">
        <v>66</v>
      </c>
      <c r="C291">
        <v>1</v>
      </c>
      <c r="E291">
        <v>6</v>
      </c>
      <c r="F291">
        <v>8</v>
      </c>
      <c r="G291">
        <v>8</v>
      </c>
      <c r="H291" t="s">
        <v>17</v>
      </c>
      <c r="I291">
        <v>1</v>
      </c>
      <c r="J291">
        <v>7</v>
      </c>
      <c r="K291">
        <v>45</v>
      </c>
      <c r="M291" t="s">
        <v>283</v>
      </c>
      <c r="P291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291" s="3">
        <f>IFERROR(IF(AND(tbl_daily[[#This Row],[Attendance (1 = Here, 0 = Not here)]]=1,tbl_daily[[#This Row],[Attended, but did not complete data]]&lt;&gt;1),tbl_daily[[#This Row],[LatestRPE]]*tbl_daily[[#This Row],[LatestDuration]],""),"")</f>
        <v>315</v>
      </c>
      <c r="R291" s="3">
        <f>IF(tbl_daily[[#This Row],[CodeName]]&lt;&gt;"",1,"")</f>
        <v>1</v>
      </c>
      <c r="S291" s="3" t="str">
        <f>IF(AND(tbl_daily[[#This Row],[Date]]&gt;=DATE(2019,8,1),tbl_daily[[#This Row],[Date]]&lt;=DATE(2020,6,1)),"2019-2020")</f>
        <v>2019-2020</v>
      </c>
    </row>
    <row r="292" spans="1:19" ht="15" customHeight="1" x14ac:dyDescent="0.25">
      <c r="A292" s="1">
        <v>43881</v>
      </c>
      <c r="B292" t="s">
        <v>21</v>
      </c>
      <c r="C292">
        <v>1</v>
      </c>
      <c r="E292">
        <v>1</v>
      </c>
      <c r="F292">
        <v>3</v>
      </c>
      <c r="G292">
        <v>2</v>
      </c>
      <c r="H292" t="s">
        <v>17</v>
      </c>
      <c r="I292">
        <v>0</v>
      </c>
      <c r="J292">
        <v>5</v>
      </c>
      <c r="K292">
        <v>30</v>
      </c>
      <c r="M292" t="s">
        <v>283</v>
      </c>
      <c r="N292" t="s">
        <v>287</v>
      </c>
      <c r="P292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6</v>
      </c>
      <c r="Q292" s="3">
        <f>IFERROR(IF(AND(tbl_daily[[#This Row],[Attendance (1 = Here, 0 = Not here)]]=1,tbl_daily[[#This Row],[Attended, but did not complete data]]&lt;&gt;1),tbl_daily[[#This Row],[LatestRPE]]*tbl_daily[[#This Row],[LatestDuration]],""),"")</f>
        <v>150</v>
      </c>
      <c r="R292" s="3">
        <f>IF(tbl_daily[[#This Row],[CodeName]]&lt;&gt;"",1,"")</f>
        <v>1</v>
      </c>
      <c r="S292" s="3" t="str">
        <f>IF(AND(tbl_daily[[#This Row],[Date]]&gt;=DATE(2019,8,1),tbl_daily[[#This Row],[Date]]&lt;=DATE(2020,6,1)),"2019-2020")</f>
        <v>2019-2020</v>
      </c>
    </row>
    <row r="293" spans="1:19" ht="15" customHeight="1" x14ac:dyDescent="0.25">
      <c r="A293" s="1">
        <v>43881</v>
      </c>
      <c r="B293" t="s">
        <v>23</v>
      </c>
      <c r="C293">
        <v>1</v>
      </c>
      <c r="E293">
        <v>5</v>
      </c>
      <c r="F293">
        <v>7</v>
      </c>
      <c r="G293">
        <v>5</v>
      </c>
      <c r="H293" t="s">
        <v>61</v>
      </c>
      <c r="I293">
        <v>1</v>
      </c>
      <c r="J293">
        <v>6</v>
      </c>
      <c r="K293">
        <v>40</v>
      </c>
      <c r="M293" t="s">
        <v>283</v>
      </c>
      <c r="N293" t="s">
        <v>288</v>
      </c>
      <c r="P293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293" s="3">
        <f>IFERROR(IF(AND(tbl_daily[[#This Row],[Attendance (1 = Here, 0 = Not here)]]=1,tbl_daily[[#This Row],[Attended, but did not complete data]]&lt;&gt;1),tbl_daily[[#This Row],[LatestRPE]]*tbl_daily[[#This Row],[LatestDuration]],""),"")</f>
        <v>240</v>
      </c>
      <c r="R293" s="3">
        <f>IF(tbl_daily[[#This Row],[CodeName]]&lt;&gt;"",1,"")</f>
        <v>1</v>
      </c>
      <c r="S293" s="3" t="str">
        <f>IF(AND(tbl_daily[[#This Row],[Date]]&gt;=DATE(2019,8,1),tbl_daily[[#This Row],[Date]]&lt;=DATE(2020,6,1)),"2019-2020")</f>
        <v>2019-2020</v>
      </c>
    </row>
    <row r="294" spans="1:19" ht="15" customHeight="1" x14ac:dyDescent="0.25">
      <c r="A294" s="1">
        <v>43881</v>
      </c>
      <c r="B294" t="s">
        <v>25</v>
      </c>
      <c r="C294">
        <v>1</v>
      </c>
      <c r="E294">
        <v>8</v>
      </c>
      <c r="F294">
        <v>3</v>
      </c>
      <c r="G294">
        <v>4</v>
      </c>
      <c r="H294" t="s">
        <v>17</v>
      </c>
      <c r="I294">
        <v>1</v>
      </c>
      <c r="J294">
        <v>7</v>
      </c>
      <c r="K294">
        <v>60</v>
      </c>
      <c r="M294" t="s">
        <v>283</v>
      </c>
      <c r="N294" t="s">
        <v>289</v>
      </c>
      <c r="P294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294" s="3">
        <f>IFERROR(IF(AND(tbl_daily[[#This Row],[Attendance (1 = Here, 0 = Not here)]]=1,tbl_daily[[#This Row],[Attended, but did not complete data]]&lt;&gt;1),tbl_daily[[#This Row],[LatestRPE]]*tbl_daily[[#This Row],[LatestDuration]],""),"")</f>
        <v>420</v>
      </c>
      <c r="R294" s="3">
        <f>IF(tbl_daily[[#This Row],[CodeName]]&lt;&gt;"",1,"")</f>
        <v>1</v>
      </c>
      <c r="S294" s="3" t="str">
        <f>IF(AND(tbl_daily[[#This Row],[Date]]&gt;=DATE(2019,8,1),tbl_daily[[#This Row],[Date]]&lt;=DATE(2020,6,1)),"2019-2020")</f>
        <v>2019-2020</v>
      </c>
    </row>
    <row r="295" spans="1:19" ht="15" customHeight="1" x14ac:dyDescent="0.25">
      <c r="A295" s="1">
        <v>43881</v>
      </c>
      <c r="B295" t="s">
        <v>27</v>
      </c>
      <c r="C295">
        <v>1</v>
      </c>
      <c r="E295">
        <v>8</v>
      </c>
      <c r="F295">
        <v>8</v>
      </c>
      <c r="G295">
        <v>8</v>
      </c>
      <c r="H295" t="s">
        <v>17</v>
      </c>
      <c r="I295">
        <v>1</v>
      </c>
      <c r="J295">
        <v>5</v>
      </c>
      <c r="K295">
        <v>120</v>
      </c>
      <c r="M295" t="s">
        <v>283</v>
      </c>
      <c r="N295" t="s">
        <v>290</v>
      </c>
      <c r="P295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295" s="3">
        <f>IFERROR(IF(AND(tbl_daily[[#This Row],[Attendance (1 = Here, 0 = Not here)]]=1,tbl_daily[[#This Row],[Attended, but did not complete data]]&lt;&gt;1),tbl_daily[[#This Row],[LatestRPE]]*tbl_daily[[#This Row],[LatestDuration]],""),"")</f>
        <v>600</v>
      </c>
      <c r="R295" s="3">
        <f>IF(tbl_daily[[#This Row],[CodeName]]&lt;&gt;"",1,"")</f>
        <v>1</v>
      </c>
      <c r="S295" s="3" t="str">
        <f>IF(AND(tbl_daily[[#This Row],[Date]]&gt;=DATE(2019,8,1),tbl_daily[[#This Row],[Date]]&lt;=DATE(2020,6,1)),"2019-2020")</f>
        <v>2019-2020</v>
      </c>
    </row>
    <row r="296" spans="1:19" ht="15" customHeight="1" x14ac:dyDescent="0.25">
      <c r="A296" s="1">
        <v>43881</v>
      </c>
      <c r="B296" t="s">
        <v>29</v>
      </c>
      <c r="C296">
        <v>1</v>
      </c>
      <c r="E296">
        <v>7</v>
      </c>
      <c r="F296">
        <v>4</v>
      </c>
      <c r="G296">
        <v>3</v>
      </c>
      <c r="H296" t="s">
        <v>17</v>
      </c>
      <c r="I296">
        <v>0</v>
      </c>
      <c r="J296">
        <v>2</v>
      </c>
      <c r="K296">
        <v>0</v>
      </c>
      <c r="M296" t="s">
        <v>283</v>
      </c>
      <c r="N296" t="s">
        <v>291</v>
      </c>
      <c r="P296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14</v>
      </c>
      <c r="Q296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96" s="3">
        <f>IF(tbl_daily[[#This Row],[CodeName]]&lt;&gt;"",1,"")</f>
        <v>1</v>
      </c>
      <c r="S296" s="3" t="str">
        <f>IF(AND(tbl_daily[[#This Row],[Date]]&gt;=DATE(2019,8,1),tbl_daily[[#This Row],[Date]]&lt;=DATE(2020,6,1)),"2019-2020")</f>
        <v>2019-2020</v>
      </c>
    </row>
    <row r="297" spans="1:19" ht="15" customHeight="1" x14ac:dyDescent="0.25">
      <c r="A297" s="1">
        <v>43881</v>
      </c>
      <c r="B297" t="s">
        <v>30</v>
      </c>
      <c r="C297">
        <v>1</v>
      </c>
      <c r="E297">
        <v>7</v>
      </c>
      <c r="F297">
        <v>2</v>
      </c>
      <c r="G297">
        <v>4</v>
      </c>
      <c r="H297" t="s">
        <v>17</v>
      </c>
      <c r="I297">
        <v>0</v>
      </c>
      <c r="J297">
        <v>0</v>
      </c>
      <c r="K297">
        <v>0</v>
      </c>
      <c r="M297" t="s">
        <v>283</v>
      </c>
      <c r="N297" t="s">
        <v>292</v>
      </c>
      <c r="P297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13</v>
      </c>
      <c r="Q297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297" s="3">
        <f>IF(tbl_daily[[#This Row],[CodeName]]&lt;&gt;"",1,"")</f>
        <v>1</v>
      </c>
      <c r="S297" s="3" t="str">
        <f>IF(AND(tbl_daily[[#This Row],[Date]]&gt;=DATE(2019,8,1),tbl_daily[[#This Row],[Date]]&lt;=DATE(2020,6,1)),"2019-2020")</f>
        <v>2019-2020</v>
      </c>
    </row>
    <row r="298" spans="1:19" ht="15" customHeight="1" x14ac:dyDescent="0.25">
      <c r="A298" s="1">
        <v>43881</v>
      </c>
      <c r="B298" t="s">
        <v>31</v>
      </c>
      <c r="C298">
        <v>0</v>
      </c>
      <c r="D298">
        <v>0</v>
      </c>
      <c r="M298" t="s">
        <v>283</v>
      </c>
      <c r="N298" t="s">
        <v>293</v>
      </c>
      <c r="P298" s="3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298" s="3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298" s="3">
        <f>IF(tbl_daily[[#This Row],[CodeName]]&lt;&gt;"",1,"")</f>
        <v>1</v>
      </c>
      <c r="S298" s="3" t="str">
        <f>IF(AND(tbl_daily[[#This Row],[Date]]&gt;=DATE(2019,8,1),tbl_daily[[#This Row],[Date]]&lt;=DATE(2020,6,1)),"2019-2020")</f>
        <v>2019-2020</v>
      </c>
    </row>
    <row r="299" spans="1:19" ht="15" customHeight="1" x14ac:dyDescent="0.25">
      <c r="A299" s="1">
        <v>43881</v>
      </c>
      <c r="B299" t="s">
        <v>32</v>
      </c>
      <c r="C299">
        <v>1</v>
      </c>
      <c r="E299">
        <v>5</v>
      </c>
      <c r="F299">
        <v>6</v>
      </c>
      <c r="G299">
        <v>6</v>
      </c>
      <c r="H299" t="s">
        <v>17</v>
      </c>
      <c r="I299">
        <v>1</v>
      </c>
      <c r="J299">
        <v>6</v>
      </c>
      <c r="K299">
        <v>180</v>
      </c>
      <c r="M299" t="s">
        <v>283</v>
      </c>
      <c r="N299" t="s">
        <v>294</v>
      </c>
      <c r="P299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299" s="3">
        <f>IFERROR(IF(AND(tbl_daily[[#This Row],[Attendance (1 = Here, 0 = Not here)]]=1,tbl_daily[[#This Row],[Attended, but did not complete data]]&lt;&gt;1),tbl_daily[[#This Row],[LatestRPE]]*tbl_daily[[#This Row],[LatestDuration]],""),"")</f>
        <v>1080</v>
      </c>
      <c r="R299" s="3">
        <f>IF(tbl_daily[[#This Row],[CodeName]]&lt;&gt;"",1,"")</f>
        <v>1</v>
      </c>
      <c r="S299" s="3" t="str">
        <f>IF(AND(tbl_daily[[#This Row],[Date]]&gt;=DATE(2019,8,1),tbl_daily[[#This Row],[Date]]&lt;=DATE(2020,6,1)),"2019-2020")</f>
        <v>2019-2020</v>
      </c>
    </row>
    <row r="300" spans="1:19" ht="15" customHeight="1" x14ac:dyDescent="0.25">
      <c r="A300" s="1">
        <v>43881</v>
      </c>
      <c r="B300" t="s">
        <v>34</v>
      </c>
      <c r="C300">
        <v>1</v>
      </c>
      <c r="E300">
        <v>5</v>
      </c>
      <c r="F300">
        <v>5</v>
      </c>
      <c r="G300">
        <v>8</v>
      </c>
      <c r="H300" t="s">
        <v>17</v>
      </c>
      <c r="I300">
        <v>0</v>
      </c>
      <c r="J300">
        <v>0</v>
      </c>
      <c r="K300">
        <v>0</v>
      </c>
      <c r="M300" t="s">
        <v>283</v>
      </c>
      <c r="N300" t="s">
        <v>293</v>
      </c>
      <c r="P300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300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00" s="3">
        <f>IF(tbl_daily[[#This Row],[CodeName]]&lt;&gt;"",1,"")</f>
        <v>1</v>
      </c>
      <c r="S300" s="3" t="str">
        <f>IF(AND(tbl_daily[[#This Row],[Date]]&gt;=DATE(2019,8,1),tbl_daily[[#This Row],[Date]]&lt;=DATE(2020,6,1)),"2019-2020")</f>
        <v>2019-2020</v>
      </c>
    </row>
    <row r="301" spans="1:19" ht="15" customHeight="1" x14ac:dyDescent="0.25">
      <c r="A301" s="1">
        <v>43881</v>
      </c>
      <c r="B301" t="s">
        <v>36</v>
      </c>
      <c r="C301">
        <v>1</v>
      </c>
      <c r="E301">
        <v>6</v>
      </c>
      <c r="F301">
        <v>8</v>
      </c>
      <c r="G301">
        <v>7</v>
      </c>
      <c r="H301" t="s">
        <v>17</v>
      </c>
      <c r="I301">
        <v>1</v>
      </c>
      <c r="J301">
        <v>8</v>
      </c>
      <c r="K301">
        <v>45</v>
      </c>
      <c r="M301" t="s">
        <v>283</v>
      </c>
      <c r="N301" t="s">
        <v>295</v>
      </c>
      <c r="P301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301" s="3">
        <f>IFERROR(IF(AND(tbl_daily[[#This Row],[Attendance (1 = Here, 0 = Not here)]]=1,tbl_daily[[#This Row],[Attended, but did not complete data]]&lt;&gt;1),tbl_daily[[#This Row],[LatestRPE]]*tbl_daily[[#This Row],[LatestDuration]],""),"")</f>
        <v>360</v>
      </c>
      <c r="R301" s="3">
        <f>IF(tbl_daily[[#This Row],[CodeName]]&lt;&gt;"",1,"")</f>
        <v>1</v>
      </c>
      <c r="S301" s="3" t="str">
        <f>IF(AND(tbl_daily[[#This Row],[Date]]&gt;=DATE(2019,8,1),tbl_daily[[#This Row],[Date]]&lt;=DATE(2020,6,1)),"2019-2020")</f>
        <v>2019-2020</v>
      </c>
    </row>
    <row r="302" spans="1:19" ht="15" customHeight="1" x14ac:dyDescent="0.25">
      <c r="A302" s="1">
        <v>43881</v>
      </c>
      <c r="B302" t="s">
        <v>37</v>
      </c>
      <c r="C302">
        <v>1</v>
      </c>
      <c r="E302">
        <v>6</v>
      </c>
      <c r="F302">
        <v>7</v>
      </c>
      <c r="G302">
        <v>7</v>
      </c>
      <c r="H302" t="s">
        <v>17</v>
      </c>
      <c r="I302">
        <v>1</v>
      </c>
      <c r="J302">
        <v>6</v>
      </c>
      <c r="K302">
        <v>60</v>
      </c>
      <c r="M302" t="s">
        <v>283</v>
      </c>
      <c r="N302" t="s">
        <v>296</v>
      </c>
      <c r="P302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302" s="3">
        <f>IFERROR(IF(AND(tbl_daily[[#This Row],[Attendance (1 = Here, 0 = Not here)]]=1,tbl_daily[[#This Row],[Attended, but did not complete data]]&lt;&gt;1),tbl_daily[[#This Row],[LatestRPE]]*tbl_daily[[#This Row],[LatestDuration]],""),"")</f>
        <v>360</v>
      </c>
      <c r="R302" s="3">
        <f>IF(tbl_daily[[#This Row],[CodeName]]&lt;&gt;"",1,"")</f>
        <v>1</v>
      </c>
      <c r="S302" s="3" t="str">
        <f>IF(AND(tbl_daily[[#This Row],[Date]]&gt;=DATE(2019,8,1),tbl_daily[[#This Row],[Date]]&lt;=DATE(2020,6,1)),"2019-2020")</f>
        <v>2019-2020</v>
      </c>
    </row>
    <row r="303" spans="1:19" ht="15" customHeight="1" x14ac:dyDescent="0.25">
      <c r="A303" s="1">
        <v>43881</v>
      </c>
      <c r="B303" t="s">
        <v>39</v>
      </c>
      <c r="C303">
        <v>1</v>
      </c>
      <c r="E303">
        <v>7</v>
      </c>
      <c r="F303">
        <v>7</v>
      </c>
      <c r="G303">
        <v>6</v>
      </c>
      <c r="H303" t="s">
        <v>61</v>
      </c>
      <c r="I303">
        <v>1</v>
      </c>
      <c r="J303">
        <v>5</v>
      </c>
      <c r="K303">
        <v>90</v>
      </c>
      <c r="M303" t="s">
        <v>283</v>
      </c>
      <c r="N303" t="s">
        <v>297</v>
      </c>
      <c r="P303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303" s="3">
        <f>IFERROR(IF(AND(tbl_daily[[#This Row],[Attendance (1 = Here, 0 = Not here)]]=1,tbl_daily[[#This Row],[Attended, but did not complete data]]&lt;&gt;1),tbl_daily[[#This Row],[LatestRPE]]*tbl_daily[[#This Row],[LatestDuration]],""),"")</f>
        <v>450</v>
      </c>
      <c r="R303" s="3">
        <f>IF(tbl_daily[[#This Row],[CodeName]]&lt;&gt;"",1,"")</f>
        <v>1</v>
      </c>
      <c r="S303" s="3" t="str">
        <f>IF(AND(tbl_daily[[#This Row],[Date]]&gt;=DATE(2019,8,1),tbl_daily[[#This Row],[Date]]&lt;=DATE(2020,6,1)),"2019-2020")</f>
        <v>2019-2020</v>
      </c>
    </row>
    <row r="304" spans="1:19" ht="15" customHeight="1" x14ac:dyDescent="0.25">
      <c r="A304" s="1">
        <v>43881</v>
      </c>
      <c r="B304" t="s">
        <v>41</v>
      </c>
      <c r="C304">
        <v>1</v>
      </c>
      <c r="E304">
        <v>7</v>
      </c>
      <c r="F304">
        <v>8</v>
      </c>
      <c r="G304">
        <v>8</v>
      </c>
      <c r="H304" t="s">
        <v>17</v>
      </c>
      <c r="I304">
        <v>1</v>
      </c>
      <c r="J304">
        <v>7</v>
      </c>
      <c r="K304">
        <v>70</v>
      </c>
      <c r="M304" t="s">
        <v>283</v>
      </c>
      <c r="N304" t="s">
        <v>298</v>
      </c>
      <c r="P304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304" s="3">
        <f>IFERROR(IF(AND(tbl_daily[[#This Row],[Attendance (1 = Here, 0 = Not here)]]=1,tbl_daily[[#This Row],[Attended, but did not complete data]]&lt;&gt;1),tbl_daily[[#This Row],[LatestRPE]]*tbl_daily[[#This Row],[LatestDuration]],""),"")</f>
        <v>490</v>
      </c>
      <c r="R304" s="3">
        <f>IF(tbl_daily[[#This Row],[CodeName]]&lt;&gt;"",1,"")</f>
        <v>1</v>
      </c>
      <c r="S304" s="3" t="str">
        <f>IF(AND(tbl_daily[[#This Row],[Date]]&gt;=DATE(2019,8,1),tbl_daily[[#This Row],[Date]]&lt;=DATE(2020,6,1)),"2019-2020")</f>
        <v>2019-2020</v>
      </c>
    </row>
    <row r="305" spans="1:19" ht="15" customHeight="1" x14ac:dyDescent="0.25">
      <c r="A305" s="1">
        <v>43881</v>
      </c>
      <c r="B305" t="s">
        <v>42</v>
      </c>
      <c r="C305">
        <v>1</v>
      </c>
      <c r="E305">
        <v>7</v>
      </c>
      <c r="F305">
        <v>8</v>
      </c>
      <c r="G305">
        <v>8</v>
      </c>
      <c r="H305" t="s">
        <v>17</v>
      </c>
      <c r="I305">
        <v>1</v>
      </c>
      <c r="J305">
        <v>5</v>
      </c>
      <c r="K305">
        <v>60</v>
      </c>
      <c r="M305" t="s">
        <v>283</v>
      </c>
      <c r="N305" t="s">
        <v>299</v>
      </c>
      <c r="P305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305" s="3">
        <f>IFERROR(IF(AND(tbl_daily[[#This Row],[Attendance (1 = Here, 0 = Not here)]]=1,tbl_daily[[#This Row],[Attended, but did not complete data]]&lt;&gt;1),tbl_daily[[#This Row],[LatestRPE]]*tbl_daily[[#This Row],[LatestDuration]],""),"")</f>
        <v>300</v>
      </c>
      <c r="R305" s="3">
        <f>IF(tbl_daily[[#This Row],[CodeName]]&lt;&gt;"",1,"")</f>
        <v>1</v>
      </c>
      <c r="S305" s="3" t="str">
        <f>IF(AND(tbl_daily[[#This Row],[Date]]&gt;=DATE(2019,8,1),tbl_daily[[#This Row],[Date]]&lt;=DATE(2020,6,1)),"2019-2020")</f>
        <v>2019-2020</v>
      </c>
    </row>
    <row r="306" spans="1:19" ht="15" customHeight="1" x14ac:dyDescent="0.25">
      <c r="A306" s="1">
        <v>43881</v>
      </c>
      <c r="B306" t="s">
        <v>43</v>
      </c>
      <c r="C306">
        <v>1</v>
      </c>
      <c r="E306">
        <v>7</v>
      </c>
      <c r="F306">
        <v>8</v>
      </c>
      <c r="G306">
        <v>5</v>
      </c>
      <c r="H306" t="s">
        <v>17</v>
      </c>
      <c r="I306">
        <v>1</v>
      </c>
      <c r="J306">
        <v>7</v>
      </c>
      <c r="K306">
        <v>45</v>
      </c>
      <c r="M306" t="s">
        <v>283</v>
      </c>
      <c r="N306" t="s">
        <v>300</v>
      </c>
      <c r="P306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306" s="3">
        <f>IFERROR(IF(AND(tbl_daily[[#This Row],[Attendance (1 = Here, 0 = Not here)]]=1,tbl_daily[[#This Row],[Attended, but did not complete data]]&lt;&gt;1),tbl_daily[[#This Row],[LatestRPE]]*tbl_daily[[#This Row],[LatestDuration]],""),"")</f>
        <v>315</v>
      </c>
      <c r="R306" s="3">
        <f>IF(tbl_daily[[#This Row],[CodeName]]&lt;&gt;"",1,"")</f>
        <v>1</v>
      </c>
      <c r="S306" s="3" t="str">
        <f>IF(AND(tbl_daily[[#This Row],[Date]]&gt;=DATE(2019,8,1),tbl_daily[[#This Row],[Date]]&lt;=DATE(2020,6,1)),"2019-2020")</f>
        <v>2019-2020</v>
      </c>
    </row>
    <row r="307" spans="1:19" ht="15" customHeight="1" x14ac:dyDescent="0.25">
      <c r="A307" s="1">
        <v>43881</v>
      </c>
      <c r="B307" t="s">
        <v>44</v>
      </c>
      <c r="C307">
        <v>1</v>
      </c>
      <c r="E307">
        <v>6</v>
      </c>
      <c r="F307">
        <v>7</v>
      </c>
      <c r="G307">
        <v>7</v>
      </c>
      <c r="H307" t="s">
        <v>17</v>
      </c>
      <c r="I307">
        <v>1</v>
      </c>
      <c r="J307">
        <v>6</v>
      </c>
      <c r="K307">
        <v>240</v>
      </c>
      <c r="M307" t="s">
        <v>283</v>
      </c>
      <c r="N307" t="s">
        <v>301</v>
      </c>
      <c r="P307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307" s="3">
        <f>IFERROR(IF(AND(tbl_daily[[#This Row],[Attendance (1 = Here, 0 = Not here)]]=1,tbl_daily[[#This Row],[Attended, but did not complete data]]&lt;&gt;1),tbl_daily[[#This Row],[LatestRPE]]*tbl_daily[[#This Row],[LatestDuration]],""),"")</f>
        <v>1440</v>
      </c>
      <c r="R307" s="3">
        <f>IF(tbl_daily[[#This Row],[CodeName]]&lt;&gt;"",1,"")</f>
        <v>1</v>
      </c>
      <c r="S307" s="3" t="str">
        <f>IF(AND(tbl_daily[[#This Row],[Date]]&gt;=DATE(2019,8,1),tbl_daily[[#This Row],[Date]]&lt;=DATE(2020,6,1)),"2019-2020")</f>
        <v>2019-2020</v>
      </c>
    </row>
    <row r="308" spans="1:19" ht="15" customHeight="1" x14ac:dyDescent="0.25">
      <c r="A308" s="1">
        <v>43881</v>
      </c>
      <c r="B308" t="s">
        <v>46</v>
      </c>
      <c r="C308">
        <v>1</v>
      </c>
      <c r="E308">
        <v>5</v>
      </c>
      <c r="F308">
        <v>9</v>
      </c>
      <c r="G308">
        <v>5</v>
      </c>
      <c r="H308" t="s">
        <v>17</v>
      </c>
      <c r="I308">
        <v>1</v>
      </c>
      <c r="J308">
        <v>10</v>
      </c>
      <c r="K308">
        <v>120</v>
      </c>
      <c r="M308" t="s">
        <v>283</v>
      </c>
      <c r="N308" t="s">
        <v>302</v>
      </c>
      <c r="P308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308" s="3">
        <f>IFERROR(IF(AND(tbl_daily[[#This Row],[Attendance (1 = Here, 0 = Not here)]]=1,tbl_daily[[#This Row],[Attended, but did not complete data]]&lt;&gt;1),tbl_daily[[#This Row],[LatestRPE]]*tbl_daily[[#This Row],[LatestDuration]],""),"")</f>
        <v>1200</v>
      </c>
      <c r="R308" s="3">
        <f>IF(tbl_daily[[#This Row],[CodeName]]&lt;&gt;"",1,"")</f>
        <v>1</v>
      </c>
      <c r="S308" s="3" t="str">
        <f>IF(AND(tbl_daily[[#This Row],[Date]]&gt;=DATE(2019,8,1),tbl_daily[[#This Row],[Date]]&lt;=DATE(2020,6,1)),"2019-2020")</f>
        <v>2019-2020</v>
      </c>
    </row>
    <row r="309" spans="1:19" ht="15" customHeight="1" x14ac:dyDescent="0.25">
      <c r="A309" s="1">
        <v>43881</v>
      </c>
      <c r="B309">
        <v>4530042</v>
      </c>
      <c r="C309">
        <v>1</v>
      </c>
      <c r="E309">
        <v>4</v>
      </c>
      <c r="F309">
        <v>6</v>
      </c>
      <c r="G309">
        <v>6</v>
      </c>
      <c r="H309" t="s">
        <v>17</v>
      </c>
      <c r="I309">
        <v>1</v>
      </c>
      <c r="J309">
        <v>5</v>
      </c>
      <c r="K309">
        <v>60</v>
      </c>
      <c r="M309" t="s">
        <v>283</v>
      </c>
      <c r="N309" t="s">
        <v>303</v>
      </c>
      <c r="P309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309" s="3">
        <f>IFERROR(IF(AND(tbl_daily[[#This Row],[Attendance (1 = Here, 0 = Not here)]]=1,tbl_daily[[#This Row],[Attended, but did not complete data]]&lt;&gt;1),tbl_daily[[#This Row],[LatestRPE]]*tbl_daily[[#This Row],[LatestDuration]],""),"")</f>
        <v>300</v>
      </c>
      <c r="R309" s="3">
        <f>IF(tbl_daily[[#This Row],[CodeName]]&lt;&gt;"",1,"")</f>
        <v>1</v>
      </c>
      <c r="S309" s="3" t="str">
        <f>IF(AND(tbl_daily[[#This Row],[Date]]&gt;=DATE(2019,8,1),tbl_daily[[#This Row],[Date]]&lt;=DATE(2020,6,1)),"2019-2020")</f>
        <v>2019-2020</v>
      </c>
    </row>
    <row r="310" spans="1:19" ht="15" customHeight="1" x14ac:dyDescent="0.25">
      <c r="A310" s="1">
        <v>43881</v>
      </c>
      <c r="B310" t="s">
        <v>47</v>
      </c>
      <c r="C310">
        <v>1</v>
      </c>
      <c r="E310">
        <v>8</v>
      </c>
      <c r="F310">
        <v>3</v>
      </c>
      <c r="G310">
        <v>4</v>
      </c>
      <c r="H310" t="s">
        <v>17</v>
      </c>
      <c r="I310">
        <v>1</v>
      </c>
      <c r="J310">
        <v>10</v>
      </c>
      <c r="K310">
        <v>120</v>
      </c>
      <c r="M310" t="s">
        <v>283</v>
      </c>
      <c r="N310" t="s">
        <v>304</v>
      </c>
      <c r="P310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310" s="3">
        <f>IFERROR(IF(AND(tbl_daily[[#This Row],[Attendance (1 = Here, 0 = Not here)]]=1,tbl_daily[[#This Row],[Attended, but did not complete data]]&lt;&gt;1),tbl_daily[[#This Row],[LatestRPE]]*tbl_daily[[#This Row],[LatestDuration]],""),"")</f>
        <v>1200</v>
      </c>
      <c r="R310" s="3">
        <f>IF(tbl_daily[[#This Row],[CodeName]]&lt;&gt;"",1,"")</f>
        <v>1</v>
      </c>
      <c r="S310" s="3" t="str">
        <f>IF(AND(tbl_daily[[#This Row],[Date]]&gt;=DATE(2019,8,1),tbl_daily[[#This Row],[Date]]&lt;=DATE(2020,6,1)),"2019-2020")</f>
        <v>2019-2020</v>
      </c>
    </row>
    <row r="311" spans="1:19" ht="15" customHeight="1" x14ac:dyDescent="0.25">
      <c r="A311" s="1">
        <v>43881</v>
      </c>
      <c r="B311" t="s">
        <v>84</v>
      </c>
      <c r="C311">
        <v>1</v>
      </c>
      <c r="M311" t="s">
        <v>283</v>
      </c>
      <c r="O311">
        <v>1</v>
      </c>
      <c r="P311" s="3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311" s="3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311" s="3">
        <f>IF(tbl_daily[[#This Row],[CodeName]]&lt;&gt;"",1,"")</f>
        <v>1</v>
      </c>
      <c r="S311" s="3" t="str">
        <f>IF(AND(tbl_daily[[#This Row],[Date]]&gt;=DATE(2019,8,1),tbl_daily[[#This Row],[Date]]&lt;=DATE(2020,6,1)),"2019-2020")</f>
        <v>2019-2020</v>
      </c>
    </row>
    <row r="312" spans="1:19" ht="15" customHeight="1" x14ac:dyDescent="0.25">
      <c r="A312" s="1">
        <v>43881</v>
      </c>
      <c r="B312" t="s">
        <v>48</v>
      </c>
      <c r="C312">
        <v>1</v>
      </c>
      <c r="E312">
        <v>7</v>
      </c>
      <c r="F312">
        <v>8</v>
      </c>
      <c r="G312">
        <v>8</v>
      </c>
      <c r="H312" t="s">
        <v>17</v>
      </c>
      <c r="I312">
        <v>1</v>
      </c>
      <c r="J312">
        <v>7</v>
      </c>
      <c r="K312">
        <v>45</v>
      </c>
      <c r="M312" t="s">
        <v>283</v>
      </c>
      <c r="N312" t="s">
        <v>305</v>
      </c>
      <c r="P312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312" s="3">
        <f>IFERROR(IF(AND(tbl_daily[[#This Row],[Attendance (1 = Here, 0 = Not here)]]=1,tbl_daily[[#This Row],[Attended, but did not complete data]]&lt;&gt;1),tbl_daily[[#This Row],[LatestRPE]]*tbl_daily[[#This Row],[LatestDuration]],""),"")</f>
        <v>315</v>
      </c>
      <c r="R312" s="3">
        <f>IF(tbl_daily[[#This Row],[CodeName]]&lt;&gt;"",1,"")</f>
        <v>1</v>
      </c>
      <c r="S312" s="3" t="str">
        <f>IF(AND(tbl_daily[[#This Row],[Date]]&gt;=DATE(2019,8,1),tbl_daily[[#This Row],[Date]]&lt;=DATE(2020,6,1)),"2019-2020")</f>
        <v>2019-2020</v>
      </c>
    </row>
    <row r="313" spans="1:19" ht="15" customHeight="1" x14ac:dyDescent="0.25">
      <c r="A313" s="1">
        <v>43881</v>
      </c>
      <c r="B313" t="s">
        <v>50</v>
      </c>
      <c r="C313">
        <v>1</v>
      </c>
      <c r="E313">
        <v>4</v>
      </c>
      <c r="F313">
        <v>3</v>
      </c>
      <c r="G313">
        <v>6</v>
      </c>
      <c r="H313" t="s">
        <v>17</v>
      </c>
      <c r="I313">
        <v>1</v>
      </c>
      <c r="J313">
        <v>3</v>
      </c>
      <c r="K313">
        <v>30</v>
      </c>
      <c r="L313" s="2"/>
      <c r="M313" t="s">
        <v>283</v>
      </c>
      <c r="N313" t="s">
        <v>306</v>
      </c>
      <c r="P313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13</v>
      </c>
      <c r="Q313" s="3">
        <f>IFERROR(IF(AND(tbl_daily[[#This Row],[Attendance (1 = Here, 0 = Not here)]]=1,tbl_daily[[#This Row],[Attended, but did not complete data]]&lt;&gt;1),tbl_daily[[#This Row],[LatestRPE]]*tbl_daily[[#This Row],[LatestDuration]],""),"")</f>
        <v>90</v>
      </c>
      <c r="R313" s="3">
        <f>IF(tbl_daily[[#This Row],[CodeName]]&lt;&gt;"",1,"")</f>
        <v>1</v>
      </c>
      <c r="S313" s="3" t="str">
        <f>IF(AND(tbl_daily[[#This Row],[Date]]&gt;=DATE(2019,8,1),tbl_daily[[#This Row],[Date]]&lt;=DATE(2020,6,1)),"2019-2020")</f>
        <v>2019-2020</v>
      </c>
    </row>
    <row r="314" spans="1:19" ht="15" customHeight="1" x14ac:dyDescent="0.25">
      <c r="A314" s="1">
        <v>43881</v>
      </c>
      <c r="B314" t="s">
        <v>51</v>
      </c>
      <c r="C314">
        <v>1</v>
      </c>
      <c r="E314">
        <v>7</v>
      </c>
      <c r="F314">
        <v>10</v>
      </c>
      <c r="G314">
        <v>8</v>
      </c>
      <c r="H314" t="s">
        <v>17</v>
      </c>
      <c r="I314">
        <v>1</v>
      </c>
      <c r="J314">
        <v>5</v>
      </c>
      <c r="K314">
        <v>60</v>
      </c>
      <c r="M314" t="s">
        <v>283</v>
      </c>
      <c r="N314" t="s">
        <v>307</v>
      </c>
      <c r="P314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25</v>
      </c>
      <c r="Q314" s="3">
        <f>IFERROR(IF(AND(tbl_daily[[#This Row],[Attendance (1 = Here, 0 = Not here)]]=1,tbl_daily[[#This Row],[Attended, but did not complete data]]&lt;&gt;1),tbl_daily[[#This Row],[LatestRPE]]*tbl_daily[[#This Row],[LatestDuration]],""),"")</f>
        <v>300</v>
      </c>
      <c r="R314" s="3">
        <f>IF(tbl_daily[[#This Row],[CodeName]]&lt;&gt;"",1,"")</f>
        <v>1</v>
      </c>
      <c r="S314" s="3" t="str">
        <f>IF(AND(tbl_daily[[#This Row],[Date]]&gt;=DATE(2019,8,1),tbl_daily[[#This Row],[Date]]&lt;=DATE(2020,6,1)),"2019-2020")</f>
        <v>2019-2020</v>
      </c>
    </row>
    <row r="315" spans="1:19" ht="15" customHeight="1" x14ac:dyDescent="0.25">
      <c r="A315" s="1">
        <v>43881</v>
      </c>
      <c r="B315" t="s">
        <v>53</v>
      </c>
      <c r="C315">
        <v>0</v>
      </c>
      <c r="D315">
        <v>1</v>
      </c>
      <c r="M315" t="s">
        <v>283</v>
      </c>
      <c r="P315" s="3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315" s="3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315" s="3">
        <f>IF(tbl_daily[[#This Row],[CodeName]]&lt;&gt;"",1,"")</f>
        <v>1</v>
      </c>
      <c r="S315" s="3" t="str">
        <f>IF(AND(tbl_daily[[#This Row],[Date]]&gt;=DATE(2019,8,1),tbl_daily[[#This Row],[Date]]&lt;=DATE(2020,6,1)),"2019-2020")</f>
        <v>2019-2020</v>
      </c>
    </row>
    <row r="316" spans="1:19" ht="15" customHeight="1" x14ac:dyDescent="0.25">
      <c r="A316" s="1">
        <v>43881</v>
      </c>
      <c r="B316" t="s">
        <v>54</v>
      </c>
      <c r="C316">
        <v>1</v>
      </c>
      <c r="E316">
        <v>8</v>
      </c>
      <c r="F316">
        <v>3</v>
      </c>
      <c r="G316">
        <v>4</v>
      </c>
      <c r="H316" t="s">
        <v>61</v>
      </c>
      <c r="I316">
        <v>1</v>
      </c>
      <c r="J316">
        <v>7</v>
      </c>
      <c r="K316">
        <v>90</v>
      </c>
      <c r="M316" t="s">
        <v>283</v>
      </c>
      <c r="N316" t="s">
        <v>308</v>
      </c>
      <c r="P316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316" s="3">
        <f>IFERROR(IF(AND(tbl_daily[[#This Row],[Attendance (1 = Here, 0 = Not here)]]=1,tbl_daily[[#This Row],[Attended, but did not complete data]]&lt;&gt;1),tbl_daily[[#This Row],[LatestRPE]]*tbl_daily[[#This Row],[LatestDuration]],""),"")</f>
        <v>630</v>
      </c>
      <c r="R316" s="3">
        <f>IF(tbl_daily[[#This Row],[CodeName]]&lt;&gt;"",1,"")</f>
        <v>1</v>
      </c>
      <c r="S316" s="3" t="str">
        <f>IF(AND(tbl_daily[[#This Row],[Date]]&gt;=DATE(2019,8,1),tbl_daily[[#This Row],[Date]]&lt;=DATE(2020,6,1)),"2019-2020")</f>
        <v>2019-2020</v>
      </c>
    </row>
    <row r="317" spans="1:19" ht="15" customHeight="1" x14ac:dyDescent="0.25">
      <c r="A317" s="1">
        <v>43881</v>
      </c>
      <c r="B317" t="s">
        <v>56</v>
      </c>
      <c r="C317">
        <v>1</v>
      </c>
      <c r="D317">
        <v>0</v>
      </c>
      <c r="E317">
        <v>6</v>
      </c>
      <c r="F317">
        <v>8</v>
      </c>
      <c r="G317">
        <v>8</v>
      </c>
      <c r="H317" t="s">
        <v>61</v>
      </c>
      <c r="I317">
        <v>1</v>
      </c>
      <c r="J317">
        <v>7</v>
      </c>
      <c r="K317">
        <v>90</v>
      </c>
      <c r="M317" t="s">
        <v>283</v>
      </c>
      <c r="N317" t="s">
        <v>309</v>
      </c>
      <c r="P317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317" s="3">
        <f>IFERROR(IF(AND(tbl_daily[[#This Row],[Attendance (1 = Here, 0 = Not here)]]=1,tbl_daily[[#This Row],[Attended, but did not complete data]]&lt;&gt;1),tbl_daily[[#This Row],[LatestRPE]]*tbl_daily[[#This Row],[LatestDuration]],""),"")</f>
        <v>630</v>
      </c>
      <c r="R317" s="3">
        <f>IF(tbl_daily[[#This Row],[CodeName]]&lt;&gt;"",1,"")</f>
        <v>1</v>
      </c>
      <c r="S317" s="3" t="str">
        <f>IF(AND(tbl_daily[[#This Row],[Date]]&gt;=DATE(2019,8,1),tbl_daily[[#This Row],[Date]]&lt;=DATE(2020,6,1)),"2019-2020")</f>
        <v>2019-2020</v>
      </c>
    </row>
    <row r="318" spans="1:19" ht="15" customHeight="1" x14ac:dyDescent="0.25">
      <c r="A318" s="1">
        <v>43881</v>
      </c>
      <c r="B318" t="s">
        <v>58</v>
      </c>
      <c r="C318">
        <v>0</v>
      </c>
      <c r="D318">
        <v>1</v>
      </c>
      <c r="M318" t="s">
        <v>283</v>
      </c>
      <c r="P318" s="3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318" s="3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318" s="3">
        <f>IF(tbl_daily[[#This Row],[CodeName]]&lt;&gt;"",1,"")</f>
        <v>1</v>
      </c>
      <c r="S318" s="3" t="str">
        <f>IF(AND(tbl_daily[[#This Row],[Date]]&gt;=DATE(2019,8,1),tbl_daily[[#This Row],[Date]]&lt;=DATE(2020,6,1)),"2019-2020")</f>
        <v>2019-2020</v>
      </c>
    </row>
    <row r="319" spans="1:19" ht="15" customHeight="1" x14ac:dyDescent="0.25">
      <c r="A319" s="1">
        <v>43881</v>
      </c>
      <c r="B319" t="s">
        <v>60</v>
      </c>
      <c r="C319">
        <v>1</v>
      </c>
      <c r="E319">
        <v>8</v>
      </c>
      <c r="F319">
        <v>4</v>
      </c>
      <c r="G319">
        <v>4</v>
      </c>
      <c r="H319" t="s">
        <v>17</v>
      </c>
      <c r="I319">
        <v>1</v>
      </c>
      <c r="J319">
        <v>6</v>
      </c>
      <c r="K319">
        <v>75</v>
      </c>
      <c r="M319" t="s">
        <v>283</v>
      </c>
      <c r="N319" t="s">
        <v>310</v>
      </c>
      <c r="P319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319" s="3">
        <f>IFERROR(IF(AND(tbl_daily[[#This Row],[Attendance (1 = Here, 0 = Not here)]]=1,tbl_daily[[#This Row],[Attended, but did not complete data]]&lt;&gt;1),tbl_daily[[#This Row],[LatestRPE]]*tbl_daily[[#This Row],[LatestDuration]],""),"")</f>
        <v>450</v>
      </c>
      <c r="R319" s="3">
        <f>IF(tbl_daily[[#This Row],[CodeName]]&lt;&gt;"",1,"")</f>
        <v>1</v>
      </c>
      <c r="S319" s="3" t="str">
        <f>IF(AND(tbl_daily[[#This Row],[Date]]&gt;=DATE(2019,8,1),tbl_daily[[#This Row],[Date]]&lt;=DATE(2020,6,1)),"2019-2020")</f>
        <v>2019-2020</v>
      </c>
    </row>
    <row r="320" spans="1:19" ht="15" customHeight="1" x14ac:dyDescent="0.25">
      <c r="A320" s="1">
        <v>43886</v>
      </c>
      <c r="B320" t="s">
        <v>13</v>
      </c>
      <c r="C320">
        <v>1</v>
      </c>
      <c r="E320">
        <v>4</v>
      </c>
      <c r="F320">
        <v>8</v>
      </c>
      <c r="G320">
        <v>7</v>
      </c>
      <c r="H320" t="s">
        <v>61</v>
      </c>
      <c r="I320">
        <v>1</v>
      </c>
      <c r="J320">
        <v>6</v>
      </c>
      <c r="K320">
        <v>30</v>
      </c>
      <c r="M320" t="s">
        <v>311</v>
      </c>
      <c r="N320" t="s">
        <v>312</v>
      </c>
      <c r="P320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320" s="3">
        <f>IFERROR(IF(AND(tbl_daily[[#This Row],[Attendance (1 = Here, 0 = Not here)]]=1,tbl_daily[[#This Row],[Attended, but did not complete data]]&lt;&gt;1),tbl_daily[[#This Row],[LatestRPE]]*tbl_daily[[#This Row],[LatestDuration]],""),"")</f>
        <v>180</v>
      </c>
      <c r="R320" s="3">
        <f>IF(tbl_daily[[#This Row],[CodeName]]&lt;&gt;"",1,"")</f>
        <v>1</v>
      </c>
      <c r="S320" s="3" t="str">
        <f>IF(AND(tbl_daily[[#This Row],[Date]]&gt;=DATE(2019,8,1),tbl_daily[[#This Row],[Date]]&lt;=DATE(2020,6,1)),"2019-2020")</f>
        <v>2019-2020</v>
      </c>
    </row>
    <row r="321" spans="1:19" ht="15" customHeight="1" x14ac:dyDescent="0.25">
      <c r="A321" s="1">
        <v>43886</v>
      </c>
      <c r="B321" t="s">
        <v>16</v>
      </c>
      <c r="C321">
        <v>1</v>
      </c>
      <c r="E321">
        <v>4</v>
      </c>
      <c r="F321">
        <v>3</v>
      </c>
      <c r="G321">
        <v>3</v>
      </c>
      <c r="H321" t="s">
        <v>17</v>
      </c>
      <c r="I321">
        <v>0</v>
      </c>
      <c r="J321">
        <v>0</v>
      </c>
      <c r="K321">
        <v>0</v>
      </c>
      <c r="M321" t="s">
        <v>311</v>
      </c>
      <c r="N321" t="s">
        <v>313</v>
      </c>
      <c r="P321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10</v>
      </c>
      <c r="Q321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21" s="3">
        <f>IF(tbl_daily[[#This Row],[CodeName]]&lt;&gt;"",1,"")</f>
        <v>1</v>
      </c>
      <c r="S321" s="3" t="str">
        <f>IF(AND(tbl_daily[[#This Row],[Date]]&gt;=DATE(2019,8,1),tbl_daily[[#This Row],[Date]]&lt;=DATE(2020,6,1)),"2019-2020")</f>
        <v>2019-2020</v>
      </c>
    </row>
    <row r="322" spans="1:19" ht="15" customHeight="1" x14ac:dyDescent="0.25">
      <c r="A322" s="1">
        <v>43886</v>
      </c>
      <c r="B322" t="s">
        <v>19</v>
      </c>
      <c r="C322">
        <v>1</v>
      </c>
      <c r="E322">
        <v>5</v>
      </c>
      <c r="F322">
        <v>8</v>
      </c>
      <c r="G322">
        <v>8</v>
      </c>
      <c r="H322" t="s">
        <v>17</v>
      </c>
      <c r="I322">
        <v>1</v>
      </c>
      <c r="J322">
        <v>5</v>
      </c>
      <c r="K322">
        <v>60</v>
      </c>
      <c r="M322" t="s">
        <v>311</v>
      </c>
      <c r="N322" t="s">
        <v>314</v>
      </c>
      <c r="P322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322" s="3">
        <f>IFERROR(IF(AND(tbl_daily[[#This Row],[Attendance (1 = Here, 0 = Not here)]]=1,tbl_daily[[#This Row],[Attended, but did not complete data]]&lt;&gt;1),tbl_daily[[#This Row],[LatestRPE]]*tbl_daily[[#This Row],[LatestDuration]],""),"")</f>
        <v>300</v>
      </c>
      <c r="R322" s="3">
        <f>IF(tbl_daily[[#This Row],[CodeName]]&lt;&gt;"",1,"")</f>
        <v>1</v>
      </c>
      <c r="S322" s="3" t="str">
        <f>IF(AND(tbl_daily[[#This Row],[Date]]&gt;=DATE(2019,8,1),tbl_daily[[#This Row],[Date]]&lt;=DATE(2020,6,1)),"2019-2020")</f>
        <v>2019-2020</v>
      </c>
    </row>
    <row r="323" spans="1:19" ht="15" customHeight="1" x14ac:dyDescent="0.25">
      <c r="A323" s="1">
        <v>43886</v>
      </c>
      <c r="B323" t="s">
        <v>66</v>
      </c>
      <c r="C323">
        <v>1</v>
      </c>
      <c r="E323">
        <v>8</v>
      </c>
      <c r="F323">
        <v>7</v>
      </c>
      <c r="G323">
        <v>7</v>
      </c>
      <c r="H323" t="s">
        <v>17</v>
      </c>
      <c r="I323">
        <v>0</v>
      </c>
      <c r="J323">
        <v>0</v>
      </c>
      <c r="K323">
        <v>0</v>
      </c>
      <c r="M323" t="s">
        <v>311</v>
      </c>
      <c r="N323" t="s">
        <v>315</v>
      </c>
      <c r="P323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323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23" s="3">
        <f>IF(tbl_daily[[#This Row],[CodeName]]&lt;&gt;"",1,"")</f>
        <v>1</v>
      </c>
      <c r="S323" s="3" t="str">
        <f>IF(AND(tbl_daily[[#This Row],[Date]]&gt;=DATE(2019,8,1),tbl_daily[[#This Row],[Date]]&lt;=DATE(2020,6,1)),"2019-2020")</f>
        <v>2019-2020</v>
      </c>
    </row>
    <row r="324" spans="1:19" ht="15" customHeight="1" x14ac:dyDescent="0.25">
      <c r="A324" s="1">
        <v>43886</v>
      </c>
      <c r="B324" t="s">
        <v>21</v>
      </c>
      <c r="C324">
        <v>1</v>
      </c>
      <c r="E324">
        <v>3</v>
      </c>
      <c r="F324">
        <v>3</v>
      </c>
      <c r="G324">
        <v>3</v>
      </c>
      <c r="H324" t="s">
        <v>17</v>
      </c>
      <c r="I324">
        <v>0</v>
      </c>
      <c r="J324">
        <v>5</v>
      </c>
      <c r="K324">
        <v>20</v>
      </c>
      <c r="M324" t="s">
        <v>311</v>
      </c>
      <c r="N324" t="s">
        <v>316</v>
      </c>
      <c r="P324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9</v>
      </c>
      <c r="Q324" s="3">
        <f>IFERROR(IF(AND(tbl_daily[[#This Row],[Attendance (1 = Here, 0 = Not here)]]=1,tbl_daily[[#This Row],[Attended, but did not complete data]]&lt;&gt;1),tbl_daily[[#This Row],[LatestRPE]]*tbl_daily[[#This Row],[LatestDuration]],""),"")</f>
        <v>100</v>
      </c>
      <c r="R324" s="3">
        <f>IF(tbl_daily[[#This Row],[CodeName]]&lt;&gt;"",1,"")</f>
        <v>1</v>
      </c>
      <c r="S324" s="3" t="str">
        <f>IF(AND(tbl_daily[[#This Row],[Date]]&gt;=DATE(2019,8,1),tbl_daily[[#This Row],[Date]]&lt;=DATE(2020,6,1)),"2019-2020")</f>
        <v>2019-2020</v>
      </c>
    </row>
    <row r="325" spans="1:19" ht="15" customHeight="1" x14ac:dyDescent="0.25">
      <c r="A325" s="1">
        <v>43886</v>
      </c>
      <c r="B325" t="s">
        <v>23</v>
      </c>
      <c r="C325">
        <v>0</v>
      </c>
      <c r="D325">
        <v>1</v>
      </c>
      <c r="M325" t="s">
        <v>311</v>
      </c>
      <c r="P325" s="3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325" s="3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325" s="3">
        <f>IF(tbl_daily[[#This Row],[CodeName]]&lt;&gt;"",1,"")</f>
        <v>1</v>
      </c>
      <c r="S325" s="3" t="str">
        <f>IF(AND(tbl_daily[[#This Row],[Date]]&gt;=DATE(2019,8,1),tbl_daily[[#This Row],[Date]]&lt;=DATE(2020,6,1)),"2019-2020")</f>
        <v>2019-2020</v>
      </c>
    </row>
    <row r="326" spans="1:19" ht="15" customHeight="1" x14ac:dyDescent="0.25">
      <c r="A326" s="1">
        <v>43886</v>
      </c>
      <c r="B326" t="s">
        <v>25</v>
      </c>
      <c r="C326">
        <v>1</v>
      </c>
      <c r="E326">
        <v>9</v>
      </c>
      <c r="F326">
        <v>7</v>
      </c>
      <c r="G326">
        <v>3</v>
      </c>
      <c r="H326" t="s">
        <v>17</v>
      </c>
      <c r="I326">
        <v>0</v>
      </c>
      <c r="J326">
        <v>0</v>
      </c>
      <c r="K326">
        <v>0</v>
      </c>
      <c r="M326" t="s">
        <v>311</v>
      </c>
      <c r="N326" t="s">
        <v>317</v>
      </c>
      <c r="P326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326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26" s="3">
        <f>IF(tbl_daily[[#This Row],[CodeName]]&lt;&gt;"",1,"")</f>
        <v>1</v>
      </c>
      <c r="S326" s="3" t="str">
        <f>IF(AND(tbl_daily[[#This Row],[Date]]&gt;=DATE(2019,8,1),tbl_daily[[#This Row],[Date]]&lt;=DATE(2020,6,1)),"2019-2020")</f>
        <v>2019-2020</v>
      </c>
    </row>
    <row r="327" spans="1:19" ht="15" customHeight="1" x14ac:dyDescent="0.25">
      <c r="A327" s="1">
        <v>43886</v>
      </c>
      <c r="B327" t="s">
        <v>27</v>
      </c>
      <c r="C327">
        <v>1</v>
      </c>
      <c r="E327">
        <v>1</v>
      </c>
      <c r="F327">
        <v>8</v>
      </c>
      <c r="G327">
        <v>9</v>
      </c>
      <c r="H327" t="s">
        <v>17</v>
      </c>
      <c r="I327">
        <v>0</v>
      </c>
      <c r="J327">
        <v>0</v>
      </c>
      <c r="K327">
        <v>0</v>
      </c>
      <c r="M327" t="s">
        <v>311</v>
      </c>
      <c r="N327" t="s">
        <v>318</v>
      </c>
      <c r="P327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327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27" s="3">
        <f>IF(tbl_daily[[#This Row],[CodeName]]&lt;&gt;"",1,"")</f>
        <v>1</v>
      </c>
      <c r="S327" s="3" t="str">
        <f>IF(AND(tbl_daily[[#This Row],[Date]]&gt;=DATE(2019,8,1),tbl_daily[[#This Row],[Date]]&lt;=DATE(2020,6,1)),"2019-2020")</f>
        <v>2019-2020</v>
      </c>
    </row>
    <row r="328" spans="1:19" ht="15" customHeight="1" x14ac:dyDescent="0.25">
      <c r="A328" s="1">
        <v>43886</v>
      </c>
      <c r="B328" t="s">
        <v>29</v>
      </c>
      <c r="C328">
        <v>1</v>
      </c>
      <c r="E328">
        <v>7</v>
      </c>
      <c r="F328">
        <v>5</v>
      </c>
      <c r="G328">
        <v>3</v>
      </c>
      <c r="H328" t="s">
        <v>17</v>
      </c>
      <c r="I328">
        <v>0</v>
      </c>
      <c r="J328">
        <v>0</v>
      </c>
      <c r="K328">
        <v>0</v>
      </c>
      <c r="M328" t="s">
        <v>311</v>
      </c>
      <c r="N328" t="s">
        <v>319</v>
      </c>
      <c r="P328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328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28" s="3">
        <f>IF(tbl_daily[[#This Row],[CodeName]]&lt;&gt;"",1,"")</f>
        <v>1</v>
      </c>
      <c r="S328" s="3" t="str">
        <f>IF(AND(tbl_daily[[#This Row],[Date]]&gt;=DATE(2019,8,1),tbl_daily[[#This Row],[Date]]&lt;=DATE(2020,6,1)),"2019-2020")</f>
        <v>2019-2020</v>
      </c>
    </row>
    <row r="329" spans="1:19" ht="15" customHeight="1" x14ac:dyDescent="0.25">
      <c r="A329" s="1">
        <v>43886</v>
      </c>
      <c r="B329" t="s">
        <v>30</v>
      </c>
      <c r="C329">
        <v>1</v>
      </c>
      <c r="E329">
        <v>10</v>
      </c>
      <c r="F329">
        <v>2</v>
      </c>
      <c r="G329">
        <v>3</v>
      </c>
      <c r="H329" t="s">
        <v>17</v>
      </c>
      <c r="I329">
        <v>0</v>
      </c>
      <c r="J329">
        <v>0</v>
      </c>
      <c r="K329">
        <v>0</v>
      </c>
      <c r="M329" t="s">
        <v>311</v>
      </c>
      <c r="N329" t="s">
        <v>320</v>
      </c>
      <c r="P329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329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29" s="3">
        <f>IF(tbl_daily[[#This Row],[CodeName]]&lt;&gt;"",1,"")</f>
        <v>1</v>
      </c>
      <c r="S329" s="3" t="str">
        <f>IF(AND(tbl_daily[[#This Row],[Date]]&gt;=DATE(2019,8,1),tbl_daily[[#This Row],[Date]]&lt;=DATE(2020,6,1)),"2019-2020")</f>
        <v>2019-2020</v>
      </c>
    </row>
    <row r="330" spans="1:19" ht="15" customHeight="1" x14ac:dyDescent="0.25">
      <c r="A330" s="1">
        <v>43886</v>
      </c>
      <c r="B330" t="s">
        <v>31</v>
      </c>
      <c r="C330">
        <v>1</v>
      </c>
      <c r="E330">
        <v>8</v>
      </c>
      <c r="F330">
        <v>7</v>
      </c>
      <c r="G330">
        <v>7</v>
      </c>
      <c r="H330" t="s">
        <v>17</v>
      </c>
      <c r="I330">
        <v>0</v>
      </c>
      <c r="J330">
        <v>0</v>
      </c>
      <c r="K330">
        <v>0</v>
      </c>
      <c r="M330" t="s">
        <v>311</v>
      </c>
      <c r="N330" t="s">
        <v>321</v>
      </c>
      <c r="P330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330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30" s="3">
        <f>IF(tbl_daily[[#This Row],[CodeName]]&lt;&gt;"",1,"")</f>
        <v>1</v>
      </c>
      <c r="S330" s="3" t="str">
        <f>IF(AND(tbl_daily[[#This Row],[Date]]&gt;=DATE(2019,8,1),tbl_daily[[#This Row],[Date]]&lt;=DATE(2020,6,1)),"2019-2020")</f>
        <v>2019-2020</v>
      </c>
    </row>
    <row r="331" spans="1:19" ht="15" customHeight="1" x14ac:dyDescent="0.25">
      <c r="A331" s="1">
        <v>43886</v>
      </c>
      <c r="B331" t="s">
        <v>32</v>
      </c>
      <c r="C331">
        <v>1</v>
      </c>
      <c r="E331">
        <v>5</v>
      </c>
      <c r="F331">
        <v>6</v>
      </c>
      <c r="G331">
        <v>6</v>
      </c>
      <c r="H331" t="s">
        <v>61</v>
      </c>
      <c r="I331">
        <v>0</v>
      </c>
      <c r="J331">
        <v>0</v>
      </c>
      <c r="K331">
        <v>0</v>
      </c>
      <c r="M331" t="s">
        <v>311</v>
      </c>
      <c r="N331" t="s">
        <v>128</v>
      </c>
      <c r="P331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331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31" s="3">
        <f>IF(tbl_daily[[#This Row],[CodeName]]&lt;&gt;"",1,"")</f>
        <v>1</v>
      </c>
      <c r="S331" s="3" t="str">
        <f>IF(AND(tbl_daily[[#This Row],[Date]]&gt;=DATE(2019,8,1),tbl_daily[[#This Row],[Date]]&lt;=DATE(2020,6,1)),"2019-2020")</f>
        <v>2019-2020</v>
      </c>
    </row>
    <row r="332" spans="1:19" ht="15" customHeight="1" x14ac:dyDescent="0.25">
      <c r="A332" s="1">
        <v>43886</v>
      </c>
      <c r="B332" t="s">
        <v>34</v>
      </c>
      <c r="C332">
        <v>1</v>
      </c>
      <c r="E332">
        <v>9</v>
      </c>
      <c r="F332">
        <v>5</v>
      </c>
      <c r="G332">
        <v>6</v>
      </c>
      <c r="H332" t="s">
        <v>17</v>
      </c>
      <c r="I332">
        <v>1</v>
      </c>
      <c r="J332">
        <v>7</v>
      </c>
      <c r="K332">
        <v>120</v>
      </c>
      <c r="M332" t="s">
        <v>311</v>
      </c>
      <c r="N332" t="s">
        <v>322</v>
      </c>
      <c r="P332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332" s="3">
        <f>IFERROR(IF(AND(tbl_daily[[#This Row],[Attendance (1 = Here, 0 = Not here)]]=1,tbl_daily[[#This Row],[Attended, but did not complete data]]&lt;&gt;1),tbl_daily[[#This Row],[LatestRPE]]*tbl_daily[[#This Row],[LatestDuration]],""),"")</f>
        <v>840</v>
      </c>
      <c r="R332" s="3">
        <f>IF(tbl_daily[[#This Row],[CodeName]]&lt;&gt;"",1,"")</f>
        <v>1</v>
      </c>
      <c r="S332" s="3" t="str">
        <f>IF(AND(tbl_daily[[#This Row],[Date]]&gt;=DATE(2019,8,1),tbl_daily[[#This Row],[Date]]&lt;=DATE(2020,6,1)),"2019-2020")</f>
        <v>2019-2020</v>
      </c>
    </row>
    <row r="333" spans="1:19" ht="15" customHeight="1" x14ac:dyDescent="0.25">
      <c r="A333" s="1">
        <v>43886</v>
      </c>
      <c r="B333" t="s">
        <v>36</v>
      </c>
      <c r="C333">
        <v>1</v>
      </c>
      <c r="E333">
        <v>7</v>
      </c>
      <c r="F333">
        <v>8</v>
      </c>
      <c r="G333">
        <v>7</v>
      </c>
      <c r="H333" t="s">
        <v>17</v>
      </c>
      <c r="I333">
        <v>0</v>
      </c>
      <c r="J333">
        <v>0</v>
      </c>
      <c r="K333">
        <v>0</v>
      </c>
      <c r="M333" t="s">
        <v>311</v>
      </c>
      <c r="N333" t="s">
        <v>323</v>
      </c>
      <c r="P333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333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33" s="3">
        <f>IF(tbl_daily[[#This Row],[CodeName]]&lt;&gt;"",1,"")</f>
        <v>1</v>
      </c>
      <c r="S333" s="3" t="str">
        <f>IF(AND(tbl_daily[[#This Row],[Date]]&gt;=DATE(2019,8,1),tbl_daily[[#This Row],[Date]]&lt;=DATE(2020,6,1)),"2019-2020")</f>
        <v>2019-2020</v>
      </c>
    </row>
    <row r="334" spans="1:19" ht="15" customHeight="1" x14ac:dyDescent="0.25">
      <c r="A334" s="1">
        <v>43886</v>
      </c>
      <c r="B334" t="s">
        <v>37</v>
      </c>
      <c r="C334">
        <v>1</v>
      </c>
      <c r="E334">
        <v>6</v>
      </c>
      <c r="F334">
        <v>8</v>
      </c>
      <c r="G334">
        <v>8</v>
      </c>
      <c r="H334" t="s">
        <v>17</v>
      </c>
      <c r="I334">
        <v>1</v>
      </c>
      <c r="J334">
        <v>6</v>
      </c>
      <c r="K334">
        <v>60</v>
      </c>
      <c r="M334" t="s">
        <v>311</v>
      </c>
      <c r="N334" t="s">
        <v>317</v>
      </c>
      <c r="P334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334" s="3">
        <f>IFERROR(IF(AND(tbl_daily[[#This Row],[Attendance (1 = Here, 0 = Not here)]]=1,tbl_daily[[#This Row],[Attended, but did not complete data]]&lt;&gt;1),tbl_daily[[#This Row],[LatestRPE]]*tbl_daily[[#This Row],[LatestDuration]],""),"")</f>
        <v>360</v>
      </c>
      <c r="R334" s="3">
        <f>IF(tbl_daily[[#This Row],[CodeName]]&lt;&gt;"",1,"")</f>
        <v>1</v>
      </c>
      <c r="S334" s="3" t="str">
        <f>IF(AND(tbl_daily[[#This Row],[Date]]&gt;=DATE(2019,8,1),tbl_daily[[#This Row],[Date]]&lt;=DATE(2020,6,1)),"2019-2020")</f>
        <v>2019-2020</v>
      </c>
    </row>
    <row r="335" spans="1:19" ht="15" customHeight="1" x14ac:dyDescent="0.25">
      <c r="A335" s="1">
        <v>43886</v>
      </c>
      <c r="B335" t="s">
        <v>39</v>
      </c>
      <c r="C335">
        <v>1</v>
      </c>
      <c r="E335">
        <v>6</v>
      </c>
      <c r="F335">
        <v>6</v>
      </c>
      <c r="G335">
        <v>6</v>
      </c>
      <c r="H335" t="s">
        <v>17</v>
      </c>
      <c r="I335">
        <v>1</v>
      </c>
      <c r="J335">
        <v>6</v>
      </c>
      <c r="K335">
        <v>120</v>
      </c>
      <c r="M335" t="s">
        <v>311</v>
      </c>
      <c r="N335" t="s">
        <v>324</v>
      </c>
      <c r="P335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335" s="3">
        <f>IFERROR(IF(AND(tbl_daily[[#This Row],[Attendance (1 = Here, 0 = Not here)]]=1,tbl_daily[[#This Row],[Attended, but did not complete data]]&lt;&gt;1),tbl_daily[[#This Row],[LatestRPE]]*tbl_daily[[#This Row],[LatestDuration]],""),"")</f>
        <v>720</v>
      </c>
      <c r="R335" s="3">
        <f>IF(tbl_daily[[#This Row],[CodeName]]&lt;&gt;"",1,"")</f>
        <v>1</v>
      </c>
      <c r="S335" s="3" t="str">
        <f>IF(AND(tbl_daily[[#This Row],[Date]]&gt;=DATE(2019,8,1),tbl_daily[[#This Row],[Date]]&lt;=DATE(2020,6,1)),"2019-2020")</f>
        <v>2019-2020</v>
      </c>
    </row>
    <row r="336" spans="1:19" ht="15" customHeight="1" x14ac:dyDescent="0.25">
      <c r="A336" s="1">
        <v>43886</v>
      </c>
      <c r="B336" t="s">
        <v>41</v>
      </c>
      <c r="C336">
        <v>1</v>
      </c>
      <c r="E336">
        <v>8</v>
      </c>
      <c r="F336">
        <v>6</v>
      </c>
      <c r="G336">
        <v>7</v>
      </c>
      <c r="H336" t="s">
        <v>17</v>
      </c>
      <c r="I336">
        <v>1</v>
      </c>
      <c r="J336">
        <v>7</v>
      </c>
      <c r="K336">
        <v>65</v>
      </c>
      <c r="M336" t="s">
        <v>311</v>
      </c>
      <c r="N336" t="s">
        <v>325</v>
      </c>
      <c r="P336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336" s="3">
        <f>IFERROR(IF(AND(tbl_daily[[#This Row],[Attendance (1 = Here, 0 = Not here)]]=1,tbl_daily[[#This Row],[Attended, but did not complete data]]&lt;&gt;1),tbl_daily[[#This Row],[LatestRPE]]*tbl_daily[[#This Row],[LatestDuration]],""),"")</f>
        <v>455</v>
      </c>
      <c r="R336" s="3">
        <f>IF(tbl_daily[[#This Row],[CodeName]]&lt;&gt;"",1,"")</f>
        <v>1</v>
      </c>
      <c r="S336" s="3" t="str">
        <f>IF(AND(tbl_daily[[#This Row],[Date]]&gt;=DATE(2019,8,1),tbl_daily[[#This Row],[Date]]&lt;=DATE(2020,6,1)),"2019-2020")</f>
        <v>2019-2020</v>
      </c>
    </row>
    <row r="337" spans="1:19" ht="15" customHeight="1" x14ac:dyDescent="0.25">
      <c r="A337" s="1">
        <v>43886</v>
      </c>
      <c r="B337" t="s">
        <v>42</v>
      </c>
      <c r="C337">
        <v>1</v>
      </c>
      <c r="E337">
        <v>8</v>
      </c>
      <c r="F337">
        <v>7</v>
      </c>
      <c r="G337">
        <v>7</v>
      </c>
      <c r="H337" t="s">
        <v>17</v>
      </c>
      <c r="I337">
        <v>0</v>
      </c>
      <c r="J337">
        <v>0</v>
      </c>
      <c r="K337">
        <v>0</v>
      </c>
      <c r="M337" t="s">
        <v>311</v>
      </c>
      <c r="N337" t="s">
        <v>326</v>
      </c>
      <c r="P337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337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37" s="3">
        <f>IF(tbl_daily[[#This Row],[CodeName]]&lt;&gt;"",1,"")</f>
        <v>1</v>
      </c>
      <c r="S337" s="3" t="str">
        <f>IF(AND(tbl_daily[[#This Row],[Date]]&gt;=DATE(2019,8,1),tbl_daily[[#This Row],[Date]]&lt;=DATE(2020,6,1)),"2019-2020")</f>
        <v>2019-2020</v>
      </c>
    </row>
    <row r="338" spans="1:19" ht="15" customHeight="1" x14ac:dyDescent="0.25">
      <c r="A338" s="1">
        <v>43886</v>
      </c>
      <c r="B338" t="s">
        <v>43</v>
      </c>
      <c r="C338">
        <v>1</v>
      </c>
      <c r="E338">
        <v>7</v>
      </c>
      <c r="F338">
        <v>7</v>
      </c>
      <c r="G338">
        <v>8</v>
      </c>
      <c r="H338" t="s">
        <v>17</v>
      </c>
      <c r="I338">
        <v>0</v>
      </c>
      <c r="J338">
        <v>0</v>
      </c>
      <c r="K338">
        <v>0</v>
      </c>
      <c r="M338" t="s">
        <v>311</v>
      </c>
      <c r="N338" t="s">
        <v>327</v>
      </c>
      <c r="P338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338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38" s="3">
        <f>IF(tbl_daily[[#This Row],[CodeName]]&lt;&gt;"",1,"")</f>
        <v>1</v>
      </c>
      <c r="S338" s="3" t="str">
        <f>IF(AND(tbl_daily[[#This Row],[Date]]&gt;=DATE(2019,8,1),tbl_daily[[#This Row],[Date]]&lt;=DATE(2020,6,1)),"2019-2020")</f>
        <v>2019-2020</v>
      </c>
    </row>
    <row r="339" spans="1:19" ht="15" customHeight="1" x14ac:dyDescent="0.25">
      <c r="A339" s="1">
        <v>43886</v>
      </c>
      <c r="B339" t="s">
        <v>44</v>
      </c>
      <c r="C339">
        <v>1</v>
      </c>
      <c r="E339">
        <v>7</v>
      </c>
      <c r="F339">
        <v>8</v>
      </c>
      <c r="G339">
        <v>6</v>
      </c>
      <c r="H339" t="s">
        <v>17</v>
      </c>
      <c r="I339">
        <v>0</v>
      </c>
      <c r="J339">
        <v>0</v>
      </c>
      <c r="K339">
        <v>0</v>
      </c>
      <c r="M339" t="s">
        <v>311</v>
      </c>
      <c r="N339" t="s">
        <v>328</v>
      </c>
      <c r="P339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339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39" s="3">
        <f>IF(tbl_daily[[#This Row],[CodeName]]&lt;&gt;"",1,"")</f>
        <v>1</v>
      </c>
      <c r="S339" s="3" t="str">
        <f>IF(AND(tbl_daily[[#This Row],[Date]]&gt;=DATE(2019,8,1),tbl_daily[[#This Row],[Date]]&lt;=DATE(2020,6,1)),"2019-2020")</f>
        <v>2019-2020</v>
      </c>
    </row>
    <row r="340" spans="1:19" ht="15" customHeight="1" x14ac:dyDescent="0.25">
      <c r="A340" s="1">
        <v>43886</v>
      </c>
      <c r="B340" t="s">
        <v>46</v>
      </c>
      <c r="C340">
        <v>1</v>
      </c>
      <c r="E340">
        <v>6</v>
      </c>
      <c r="F340">
        <v>7</v>
      </c>
      <c r="G340">
        <v>7</v>
      </c>
      <c r="H340" t="s">
        <v>17</v>
      </c>
      <c r="I340">
        <v>0</v>
      </c>
      <c r="J340">
        <v>0</v>
      </c>
      <c r="K340">
        <v>0</v>
      </c>
      <c r="M340" t="s">
        <v>311</v>
      </c>
      <c r="N340" t="s">
        <v>320</v>
      </c>
      <c r="P340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340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40" s="3">
        <f>IF(tbl_daily[[#This Row],[CodeName]]&lt;&gt;"",1,"")</f>
        <v>1</v>
      </c>
      <c r="S340" s="3" t="str">
        <f>IF(AND(tbl_daily[[#This Row],[Date]]&gt;=DATE(2019,8,1),tbl_daily[[#This Row],[Date]]&lt;=DATE(2020,6,1)),"2019-2020")</f>
        <v>2019-2020</v>
      </c>
    </row>
    <row r="341" spans="1:19" ht="15" customHeight="1" x14ac:dyDescent="0.25">
      <c r="A341" s="1">
        <v>43886</v>
      </c>
      <c r="B341">
        <v>4530042</v>
      </c>
      <c r="C341">
        <v>1</v>
      </c>
      <c r="E341">
        <v>6</v>
      </c>
      <c r="F341">
        <v>7</v>
      </c>
      <c r="G341">
        <v>7</v>
      </c>
      <c r="H341" t="s">
        <v>17</v>
      </c>
      <c r="I341">
        <v>0</v>
      </c>
      <c r="J341">
        <v>0</v>
      </c>
      <c r="K341">
        <v>0</v>
      </c>
      <c r="M341" t="s">
        <v>311</v>
      </c>
      <c r="N341" t="s">
        <v>329</v>
      </c>
      <c r="P341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341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41" s="3">
        <f>IF(tbl_daily[[#This Row],[CodeName]]&lt;&gt;"",1,"")</f>
        <v>1</v>
      </c>
      <c r="S341" s="3" t="str">
        <f>IF(AND(tbl_daily[[#This Row],[Date]]&gt;=DATE(2019,8,1),tbl_daily[[#This Row],[Date]]&lt;=DATE(2020,6,1)),"2019-2020")</f>
        <v>2019-2020</v>
      </c>
    </row>
    <row r="342" spans="1:19" ht="15" customHeight="1" x14ac:dyDescent="0.25">
      <c r="A342" s="1">
        <v>43886</v>
      </c>
      <c r="B342" t="s">
        <v>47</v>
      </c>
      <c r="C342">
        <v>1</v>
      </c>
      <c r="E342">
        <v>8</v>
      </c>
      <c r="F342">
        <v>8</v>
      </c>
      <c r="G342">
        <v>6</v>
      </c>
      <c r="H342" t="s">
        <v>17</v>
      </c>
      <c r="I342">
        <v>0</v>
      </c>
      <c r="J342">
        <v>0</v>
      </c>
      <c r="K342">
        <v>0</v>
      </c>
      <c r="M342" t="s">
        <v>311</v>
      </c>
      <c r="N342" t="s">
        <v>330</v>
      </c>
      <c r="P342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342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42" s="3">
        <f>IF(tbl_daily[[#This Row],[CodeName]]&lt;&gt;"",1,"")</f>
        <v>1</v>
      </c>
      <c r="S342" s="3" t="str">
        <f>IF(AND(tbl_daily[[#This Row],[Date]]&gt;=DATE(2019,8,1),tbl_daily[[#This Row],[Date]]&lt;=DATE(2020,6,1)),"2019-2020")</f>
        <v>2019-2020</v>
      </c>
    </row>
    <row r="343" spans="1:19" ht="15" customHeight="1" x14ac:dyDescent="0.25">
      <c r="A343" s="1">
        <v>43886</v>
      </c>
      <c r="B343" t="s">
        <v>84</v>
      </c>
      <c r="C343">
        <v>1</v>
      </c>
      <c r="M343" t="s">
        <v>311</v>
      </c>
      <c r="O343">
        <v>1</v>
      </c>
      <c r="P343" s="3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343" s="3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343" s="3">
        <f>IF(tbl_daily[[#This Row],[CodeName]]&lt;&gt;"",1,"")</f>
        <v>1</v>
      </c>
      <c r="S343" s="3" t="str">
        <f>IF(AND(tbl_daily[[#This Row],[Date]]&gt;=DATE(2019,8,1),tbl_daily[[#This Row],[Date]]&lt;=DATE(2020,6,1)),"2019-2020")</f>
        <v>2019-2020</v>
      </c>
    </row>
    <row r="344" spans="1:19" ht="15" customHeight="1" x14ac:dyDescent="0.25">
      <c r="A344" s="1">
        <v>43886</v>
      </c>
      <c r="B344" t="s">
        <v>48</v>
      </c>
      <c r="C344">
        <v>1</v>
      </c>
      <c r="E344">
        <v>7</v>
      </c>
      <c r="F344">
        <v>9</v>
      </c>
      <c r="G344">
        <v>8</v>
      </c>
      <c r="H344" t="s">
        <v>17</v>
      </c>
      <c r="I344">
        <v>1</v>
      </c>
      <c r="J344">
        <v>4</v>
      </c>
      <c r="K344">
        <v>120</v>
      </c>
      <c r="M344" t="s">
        <v>311</v>
      </c>
      <c r="N344" t="s">
        <v>331</v>
      </c>
      <c r="P344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344" s="3">
        <f>IFERROR(IF(AND(tbl_daily[[#This Row],[Attendance (1 = Here, 0 = Not here)]]=1,tbl_daily[[#This Row],[Attended, but did not complete data]]&lt;&gt;1),tbl_daily[[#This Row],[LatestRPE]]*tbl_daily[[#This Row],[LatestDuration]],""),"")</f>
        <v>480</v>
      </c>
      <c r="R344" s="3">
        <f>IF(tbl_daily[[#This Row],[CodeName]]&lt;&gt;"",1,"")</f>
        <v>1</v>
      </c>
      <c r="S344" s="3" t="str">
        <f>IF(AND(tbl_daily[[#This Row],[Date]]&gt;=DATE(2019,8,1),tbl_daily[[#This Row],[Date]]&lt;=DATE(2020,6,1)),"2019-2020")</f>
        <v>2019-2020</v>
      </c>
    </row>
    <row r="345" spans="1:19" ht="15" customHeight="1" x14ac:dyDescent="0.25">
      <c r="A345" s="1">
        <v>43886</v>
      </c>
      <c r="B345" t="s">
        <v>50</v>
      </c>
      <c r="C345">
        <v>0</v>
      </c>
      <c r="D345">
        <v>0</v>
      </c>
      <c r="M345" t="s">
        <v>311</v>
      </c>
      <c r="P345" s="3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345" s="3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345" s="3">
        <f>IF(tbl_daily[[#This Row],[CodeName]]&lt;&gt;"",1,"")</f>
        <v>1</v>
      </c>
      <c r="S345" s="3" t="str">
        <f>IF(AND(tbl_daily[[#This Row],[Date]]&gt;=DATE(2019,8,1),tbl_daily[[#This Row],[Date]]&lt;=DATE(2020,6,1)),"2019-2020")</f>
        <v>2019-2020</v>
      </c>
    </row>
    <row r="346" spans="1:19" ht="15" customHeight="1" x14ac:dyDescent="0.25">
      <c r="A346" s="1">
        <v>43886</v>
      </c>
      <c r="B346" t="s">
        <v>51</v>
      </c>
      <c r="C346">
        <v>1</v>
      </c>
      <c r="E346">
        <v>7</v>
      </c>
      <c r="F346">
        <v>8</v>
      </c>
      <c r="G346">
        <v>6</v>
      </c>
      <c r="H346" t="s">
        <v>17</v>
      </c>
      <c r="I346">
        <v>0</v>
      </c>
      <c r="J346">
        <v>0</v>
      </c>
      <c r="K346">
        <v>0</v>
      </c>
      <c r="M346" t="s">
        <v>311</v>
      </c>
      <c r="N346" t="s">
        <v>332</v>
      </c>
      <c r="P346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346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46" s="3">
        <f>IF(tbl_daily[[#This Row],[CodeName]]&lt;&gt;"",1,"")</f>
        <v>1</v>
      </c>
      <c r="S346" s="3" t="str">
        <f>IF(AND(tbl_daily[[#This Row],[Date]]&gt;=DATE(2019,8,1),tbl_daily[[#This Row],[Date]]&lt;=DATE(2020,6,1)),"2019-2020")</f>
        <v>2019-2020</v>
      </c>
    </row>
    <row r="347" spans="1:19" ht="15" customHeight="1" x14ac:dyDescent="0.25">
      <c r="A347" s="1">
        <v>43886</v>
      </c>
      <c r="B347" t="s">
        <v>53</v>
      </c>
      <c r="C347">
        <v>1</v>
      </c>
      <c r="E347">
        <v>6</v>
      </c>
      <c r="F347">
        <v>8</v>
      </c>
      <c r="G347">
        <v>7</v>
      </c>
      <c r="H347" t="s">
        <v>61</v>
      </c>
      <c r="I347">
        <v>0</v>
      </c>
      <c r="J347">
        <v>0</v>
      </c>
      <c r="K347">
        <v>0</v>
      </c>
      <c r="M347" t="s">
        <v>311</v>
      </c>
      <c r="N347" t="s">
        <v>333</v>
      </c>
      <c r="P347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347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47" s="3">
        <f>IF(tbl_daily[[#This Row],[CodeName]]&lt;&gt;"",1,"")</f>
        <v>1</v>
      </c>
      <c r="S347" s="3" t="str">
        <f>IF(AND(tbl_daily[[#This Row],[Date]]&gt;=DATE(2019,8,1),tbl_daily[[#This Row],[Date]]&lt;=DATE(2020,6,1)),"2019-2020")</f>
        <v>2019-2020</v>
      </c>
    </row>
    <row r="348" spans="1:19" ht="15" customHeight="1" x14ac:dyDescent="0.25">
      <c r="A348" s="1">
        <v>43886</v>
      </c>
      <c r="B348" t="s">
        <v>54</v>
      </c>
      <c r="C348">
        <v>1</v>
      </c>
      <c r="E348">
        <v>6</v>
      </c>
      <c r="F348">
        <v>4</v>
      </c>
      <c r="G348">
        <v>6</v>
      </c>
      <c r="H348" t="s">
        <v>61</v>
      </c>
      <c r="I348">
        <v>1</v>
      </c>
      <c r="J348">
        <v>5</v>
      </c>
      <c r="K348">
        <v>60</v>
      </c>
      <c r="M348" t="s">
        <v>311</v>
      </c>
      <c r="N348" t="s">
        <v>334</v>
      </c>
      <c r="P348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348" s="3">
        <f>IFERROR(IF(AND(tbl_daily[[#This Row],[Attendance (1 = Here, 0 = Not here)]]=1,tbl_daily[[#This Row],[Attended, but did not complete data]]&lt;&gt;1),tbl_daily[[#This Row],[LatestRPE]]*tbl_daily[[#This Row],[LatestDuration]],""),"")</f>
        <v>300</v>
      </c>
      <c r="R348" s="3">
        <f>IF(tbl_daily[[#This Row],[CodeName]]&lt;&gt;"",1,"")</f>
        <v>1</v>
      </c>
      <c r="S348" s="3" t="str">
        <f>IF(AND(tbl_daily[[#This Row],[Date]]&gt;=DATE(2019,8,1),tbl_daily[[#This Row],[Date]]&lt;=DATE(2020,6,1)),"2019-2020")</f>
        <v>2019-2020</v>
      </c>
    </row>
    <row r="349" spans="1:19" ht="15" customHeight="1" x14ac:dyDescent="0.25">
      <c r="A349" s="1">
        <v>43886</v>
      </c>
      <c r="B349" t="s">
        <v>56</v>
      </c>
      <c r="C349">
        <v>1</v>
      </c>
      <c r="E349">
        <v>8</v>
      </c>
      <c r="F349">
        <v>8</v>
      </c>
      <c r="G349">
        <v>7</v>
      </c>
      <c r="H349" t="s">
        <v>61</v>
      </c>
      <c r="I349">
        <v>1</v>
      </c>
      <c r="J349">
        <v>3</v>
      </c>
      <c r="K349">
        <v>40</v>
      </c>
      <c r="M349" t="s">
        <v>311</v>
      </c>
      <c r="N349" t="s">
        <v>335</v>
      </c>
      <c r="P349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349" s="3">
        <f>IFERROR(IF(AND(tbl_daily[[#This Row],[Attendance (1 = Here, 0 = Not here)]]=1,tbl_daily[[#This Row],[Attended, but did not complete data]]&lt;&gt;1),tbl_daily[[#This Row],[LatestRPE]]*tbl_daily[[#This Row],[LatestDuration]],""),"")</f>
        <v>120</v>
      </c>
      <c r="R349" s="3">
        <f>IF(tbl_daily[[#This Row],[CodeName]]&lt;&gt;"",1,"")</f>
        <v>1</v>
      </c>
      <c r="S349" s="3" t="str">
        <f>IF(AND(tbl_daily[[#This Row],[Date]]&gt;=DATE(2019,8,1),tbl_daily[[#This Row],[Date]]&lt;=DATE(2020,6,1)),"2019-2020")</f>
        <v>2019-2020</v>
      </c>
    </row>
    <row r="350" spans="1:19" ht="15" customHeight="1" x14ac:dyDescent="0.25">
      <c r="A350" s="1">
        <v>43886</v>
      </c>
      <c r="B350" t="s">
        <v>58</v>
      </c>
      <c r="C350">
        <v>1</v>
      </c>
      <c r="E350">
        <v>3</v>
      </c>
      <c r="F350">
        <v>5</v>
      </c>
      <c r="G350">
        <v>5</v>
      </c>
      <c r="H350" t="s">
        <v>61</v>
      </c>
      <c r="I350">
        <v>0</v>
      </c>
      <c r="J350">
        <v>0</v>
      </c>
      <c r="K350">
        <v>0</v>
      </c>
      <c r="M350" t="s">
        <v>311</v>
      </c>
      <c r="N350" t="s">
        <v>336</v>
      </c>
      <c r="P350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13</v>
      </c>
      <c r="Q350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50" s="3">
        <f>IF(tbl_daily[[#This Row],[CodeName]]&lt;&gt;"",1,"")</f>
        <v>1</v>
      </c>
      <c r="S350" s="3" t="str">
        <f>IF(AND(tbl_daily[[#This Row],[Date]]&gt;=DATE(2019,8,1),tbl_daily[[#This Row],[Date]]&lt;=DATE(2020,6,1)),"2019-2020")</f>
        <v>2019-2020</v>
      </c>
    </row>
    <row r="351" spans="1:19" ht="15" customHeight="1" x14ac:dyDescent="0.25">
      <c r="A351" s="1">
        <v>43886</v>
      </c>
      <c r="B351" t="s">
        <v>60</v>
      </c>
      <c r="C351">
        <v>1</v>
      </c>
      <c r="E351">
        <v>5</v>
      </c>
      <c r="F351">
        <v>8</v>
      </c>
      <c r="G351">
        <v>6</v>
      </c>
      <c r="H351" t="s">
        <v>17</v>
      </c>
      <c r="I351">
        <v>1</v>
      </c>
      <c r="J351">
        <v>9</v>
      </c>
      <c r="K351">
        <v>75</v>
      </c>
      <c r="M351" t="s">
        <v>311</v>
      </c>
      <c r="N351" t="s">
        <v>337</v>
      </c>
      <c r="P351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351" s="3">
        <f>IFERROR(IF(AND(tbl_daily[[#This Row],[Attendance (1 = Here, 0 = Not here)]]=1,tbl_daily[[#This Row],[Attended, but did not complete data]]&lt;&gt;1),tbl_daily[[#This Row],[LatestRPE]]*tbl_daily[[#This Row],[LatestDuration]],""),"")</f>
        <v>675</v>
      </c>
      <c r="R351" s="3">
        <f>IF(tbl_daily[[#This Row],[CodeName]]&lt;&gt;"",1,"")</f>
        <v>1</v>
      </c>
      <c r="S351" s="3" t="str">
        <f>IF(AND(tbl_daily[[#This Row],[Date]]&gt;=DATE(2019,8,1),tbl_daily[[#This Row],[Date]]&lt;=DATE(2020,6,1)),"2019-2020")</f>
        <v>2019-2020</v>
      </c>
    </row>
    <row r="352" spans="1:19" ht="15" customHeight="1" x14ac:dyDescent="0.25">
      <c r="A352" s="1">
        <v>43888</v>
      </c>
      <c r="B352" t="s">
        <v>13</v>
      </c>
      <c r="C352">
        <v>1</v>
      </c>
      <c r="E352">
        <v>4</v>
      </c>
      <c r="F352">
        <v>7</v>
      </c>
      <c r="G352">
        <v>7</v>
      </c>
      <c r="H352" t="s">
        <v>61</v>
      </c>
      <c r="I352">
        <v>1</v>
      </c>
      <c r="J352">
        <v>7</v>
      </c>
      <c r="K352">
        <v>80</v>
      </c>
      <c r="L352">
        <v>5</v>
      </c>
      <c r="M352" t="s">
        <v>338</v>
      </c>
      <c r="N352" t="s">
        <v>339</v>
      </c>
      <c r="P352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352" s="3">
        <f>IFERROR(IF(AND(tbl_daily[[#This Row],[Attendance (1 = Here, 0 = Not here)]]=1,tbl_daily[[#This Row],[Attended, but did not complete data]]&lt;&gt;1),tbl_daily[[#This Row],[LatestRPE]]*tbl_daily[[#This Row],[LatestDuration]],""),"")</f>
        <v>560</v>
      </c>
      <c r="R352" s="3">
        <f>IF(tbl_daily[[#This Row],[CodeName]]&lt;&gt;"",1,"")</f>
        <v>1</v>
      </c>
      <c r="S352" s="3" t="str">
        <f>IF(AND(tbl_daily[[#This Row],[Date]]&gt;=DATE(2019,8,1),tbl_daily[[#This Row],[Date]]&lt;=DATE(2020,6,1)),"2019-2020")</f>
        <v>2019-2020</v>
      </c>
    </row>
    <row r="353" spans="1:19" ht="15" customHeight="1" x14ac:dyDescent="0.25">
      <c r="A353" s="1">
        <v>43888</v>
      </c>
      <c r="B353" t="s">
        <v>16</v>
      </c>
      <c r="C353">
        <v>1</v>
      </c>
      <c r="E353">
        <v>6</v>
      </c>
      <c r="F353">
        <v>3</v>
      </c>
      <c r="G353">
        <v>4</v>
      </c>
      <c r="H353" t="s">
        <v>17</v>
      </c>
      <c r="I353">
        <v>0</v>
      </c>
      <c r="J353">
        <v>0</v>
      </c>
      <c r="K353">
        <v>0</v>
      </c>
      <c r="L353">
        <v>8</v>
      </c>
      <c r="M353" t="s">
        <v>338</v>
      </c>
      <c r="N353" t="s">
        <v>340</v>
      </c>
      <c r="P353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13</v>
      </c>
      <c r="Q353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53" s="3">
        <f>IF(tbl_daily[[#This Row],[CodeName]]&lt;&gt;"",1,"")</f>
        <v>1</v>
      </c>
      <c r="S353" s="3" t="str">
        <f>IF(AND(tbl_daily[[#This Row],[Date]]&gt;=DATE(2019,8,1),tbl_daily[[#This Row],[Date]]&lt;=DATE(2020,6,1)),"2019-2020")</f>
        <v>2019-2020</v>
      </c>
    </row>
    <row r="354" spans="1:19" ht="15" customHeight="1" x14ac:dyDescent="0.25">
      <c r="A354" s="1">
        <v>43888</v>
      </c>
      <c r="B354" t="s">
        <v>19</v>
      </c>
      <c r="C354">
        <v>1</v>
      </c>
      <c r="E354">
        <v>5</v>
      </c>
      <c r="F354">
        <v>4</v>
      </c>
      <c r="G354">
        <v>4</v>
      </c>
      <c r="H354" t="s">
        <v>17</v>
      </c>
      <c r="I354">
        <v>1</v>
      </c>
      <c r="J354">
        <v>8</v>
      </c>
      <c r="K354">
        <v>40</v>
      </c>
      <c r="L354">
        <v>5</v>
      </c>
      <c r="M354" t="s">
        <v>338</v>
      </c>
      <c r="N354" t="s">
        <v>340</v>
      </c>
      <c r="P354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13</v>
      </c>
      <c r="Q354" s="3">
        <f>IFERROR(IF(AND(tbl_daily[[#This Row],[Attendance (1 = Here, 0 = Not here)]]=1,tbl_daily[[#This Row],[Attended, but did not complete data]]&lt;&gt;1),tbl_daily[[#This Row],[LatestRPE]]*tbl_daily[[#This Row],[LatestDuration]],""),"")</f>
        <v>320</v>
      </c>
      <c r="R354" s="3">
        <f>IF(tbl_daily[[#This Row],[CodeName]]&lt;&gt;"",1,"")</f>
        <v>1</v>
      </c>
      <c r="S354" s="3" t="str">
        <f>IF(AND(tbl_daily[[#This Row],[Date]]&gt;=DATE(2019,8,1),tbl_daily[[#This Row],[Date]]&lt;=DATE(2020,6,1)),"2019-2020")</f>
        <v>2019-2020</v>
      </c>
    </row>
    <row r="355" spans="1:19" ht="15" customHeight="1" x14ac:dyDescent="0.25">
      <c r="A355" s="1">
        <v>43888</v>
      </c>
      <c r="B355" t="s">
        <v>66</v>
      </c>
      <c r="C355">
        <v>1</v>
      </c>
      <c r="E355">
        <v>5</v>
      </c>
      <c r="F355">
        <v>6</v>
      </c>
      <c r="G355">
        <v>6</v>
      </c>
      <c r="H355" t="s">
        <v>17</v>
      </c>
      <c r="I355">
        <v>1</v>
      </c>
      <c r="J355">
        <v>4</v>
      </c>
      <c r="K355">
        <v>15</v>
      </c>
      <c r="L355">
        <v>14</v>
      </c>
      <c r="M355" t="s">
        <v>338</v>
      </c>
      <c r="N355" t="s">
        <v>340</v>
      </c>
      <c r="P355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355" s="3">
        <f>IFERROR(IF(AND(tbl_daily[[#This Row],[Attendance (1 = Here, 0 = Not here)]]=1,tbl_daily[[#This Row],[Attended, but did not complete data]]&lt;&gt;1),tbl_daily[[#This Row],[LatestRPE]]*tbl_daily[[#This Row],[LatestDuration]],""),"")</f>
        <v>60</v>
      </c>
      <c r="R355" s="3">
        <f>IF(tbl_daily[[#This Row],[CodeName]]&lt;&gt;"",1,"")</f>
        <v>1</v>
      </c>
      <c r="S355" s="3" t="str">
        <f>IF(AND(tbl_daily[[#This Row],[Date]]&gt;=DATE(2019,8,1),tbl_daily[[#This Row],[Date]]&lt;=DATE(2020,6,1)),"2019-2020")</f>
        <v>2019-2020</v>
      </c>
    </row>
    <row r="356" spans="1:19" ht="15" customHeight="1" x14ac:dyDescent="0.25">
      <c r="A356" s="1">
        <v>43888</v>
      </c>
      <c r="B356" t="s">
        <v>21</v>
      </c>
      <c r="C356">
        <v>1</v>
      </c>
      <c r="E356">
        <v>5</v>
      </c>
      <c r="F356">
        <v>2</v>
      </c>
      <c r="G356">
        <v>3</v>
      </c>
      <c r="H356" t="s">
        <v>17</v>
      </c>
      <c r="I356">
        <v>1</v>
      </c>
      <c r="J356">
        <v>6</v>
      </c>
      <c r="K356">
        <v>45</v>
      </c>
      <c r="L356">
        <v>10</v>
      </c>
      <c r="M356" t="s">
        <v>338</v>
      </c>
      <c r="N356" t="s">
        <v>340</v>
      </c>
      <c r="P356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10</v>
      </c>
      <c r="Q356" s="3">
        <f>IFERROR(IF(AND(tbl_daily[[#This Row],[Attendance (1 = Here, 0 = Not here)]]=1,tbl_daily[[#This Row],[Attended, but did not complete data]]&lt;&gt;1),tbl_daily[[#This Row],[LatestRPE]]*tbl_daily[[#This Row],[LatestDuration]],""),"")</f>
        <v>270</v>
      </c>
      <c r="R356" s="3">
        <f>IF(tbl_daily[[#This Row],[CodeName]]&lt;&gt;"",1,"")</f>
        <v>1</v>
      </c>
      <c r="S356" s="3" t="str">
        <f>IF(AND(tbl_daily[[#This Row],[Date]]&gt;=DATE(2019,8,1),tbl_daily[[#This Row],[Date]]&lt;=DATE(2020,6,1)),"2019-2020")</f>
        <v>2019-2020</v>
      </c>
    </row>
    <row r="357" spans="1:19" ht="15" customHeight="1" x14ac:dyDescent="0.25">
      <c r="A357" s="1">
        <v>43888</v>
      </c>
      <c r="B357" t="s">
        <v>23</v>
      </c>
      <c r="C357">
        <v>1</v>
      </c>
      <c r="E357">
        <v>7</v>
      </c>
      <c r="F357">
        <v>3</v>
      </c>
      <c r="G357">
        <v>6</v>
      </c>
      <c r="H357" t="s">
        <v>61</v>
      </c>
      <c r="I357">
        <v>1</v>
      </c>
      <c r="J357">
        <v>9</v>
      </c>
      <c r="K357">
        <v>90</v>
      </c>
      <c r="L357">
        <v>6</v>
      </c>
      <c r="M357" t="s">
        <v>338</v>
      </c>
      <c r="N357" t="s">
        <v>340</v>
      </c>
      <c r="P357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357" s="3">
        <f>IFERROR(IF(AND(tbl_daily[[#This Row],[Attendance (1 = Here, 0 = Not here)]]=1,tbl_daily[[#This Row],[Attended, but did not complete data]]&lt;&gt;1),tbl_daily[[#This Row],[LatestRPE]]*tbl_daily[[#This Row],[LatestDuration]],""),"")</f>
        <v>810</v>
      </c>
      <c r="R357" s="3">
        <f>IF(tbl_daily[[#This Row],[CodeName]]&lt;&gt;"",1,"")</f>
        <v>1</v>
      </c>
      <c r="S357" s="3" t="str">
        <f>IF(AND(tbl_daily[[#This Row],[Date]]&gt;=DATE(2019,8,1),tbl_daily[[#This Row],[Date]]&lt;=DATE(2020,6,1)),"2019-2020")</f>
        <v>2019-2020</v>
      </c>
    </row>
    <row r="358" spans="1:19" ht="15" customHeight="1" x14ac:dyDescent="0.25">
      <c r="A358" s="1">
        <v>43888</v>
      </c>
      <c r="B358" t="s">
        <v>25</v>
      </c>
      <c r="C358">
        <v>1</v>
      </c>
      <c r="E358">
        <v>9</v>
      </c>
      <c r="F358">
        <v>7</v>
      </c>
      <c r="G358">
        <v>7</v>
      </c>
      <c r="H358" t="s">
        <v>17</v>
      </c>
      <c r="I358">
        <v>1</v>
      </c>
      <c r="J358">
        <v>7</v>
      </c>
      <c r="K358">
        <v>60</v>
      </c>
      <c r="L358">
        <v>9</v>
      </c>
      <c r="M358" t="s">
        <v>338</v>
      </c>
      <c r="N358" t="s">
        <v>340</v>
      </c>
      <c r="P358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358" s="3">
        <f>IFERROR(IF(AND(tbl_daily[[#This Row],[Attendance (1 = Here, 0 = Not here)]]=1,tbl_daily[[#This Row],[Attended, but did not complete data]]&lt;&gt;1),tbl_daily[[#This Row],[LatestRPE]]*tbl_daily[[#This Row],[LatestDuration]],""),"")</f>
        <v>420</v>
      </c>
      <c r="R358" s="3">
        <f>IF(tbl_daily[[#This Row],[CodeName]]&lt;&gt;"",1,"")</f>
        <v>1</v>
      </c>
      <c r="S358" s="3" t="str">
        <f>IF(AND(tbl_daily[[#This Row],[Date]]&gt;=DATE(2019,8,1),tbl_daily[[#This Row],[Date]]&lt;=DATE(2020,6,1)),"2019-2020")</f>
        <v>2019-2020</v>
      </c>
    </row>
    <row r="359" spans="1:19" ht="15" customHeight="1" x14ac:dyDescent="0.25">
      <c r="A359" s="1">
        <v>43888</v>
      </c>
      <c r="B359" t="s">
        <v>27</v>
      </c>
      <c r="C359">
        <v>1</v>
      </c>
      <c r="E359">
        <v>10</v>
      </c>
      <c r="F359">
        <v>10</v>
      </c>
      <c r="G359">
        <v>10</v>
      </c>
      <c r="H359" t="s">
        <v>17</v>
      </c>
      <c r="I359">
        <v>0</v>
      </c>
      <c r="J359">
        <v>0</v>
      </c>
      <c r="K359">
        <v>0</v>
      </c>
      <c r="L359">
        <v>25</v>
      </c>
      <c r="M359" t="s">
        <v>338</v>
      </c>
      <c r="N359" t="s">
        <v>340</v>
      </c>
      <c r="P359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30</v>
      </c>
      <c r="Q359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59" s="3">
        <f>IF(tbl_daily[[#This Row],[CodeName]]&lt;&gt;"",1,"")</f>
        <v>1</v>
      </c>
      <c r="S359" s="3" t="str">
        <f>IF(AND(tbl_daily[[#This Row],[Date]]&gt;=DATE(2019,8,1),tbl_daily[[#This Row],[Date]]&lt;=DATE(2020,6,1)),"2019-2020")</f>
        <v>2019-2020</v>
      </c>
    </row>
    <row r="360" spans="1:19" ht="15" customHeight="1" x14ac:dyDescent="0.25">
      <c r="A360" s="1">
        <v>43888</v>
      </c>
      <c r="B360" t="s">
        <v>29</v>
      </c>
      <c r="C360">
        <v>1</v>
      </c>
      <c r="E360">
        <v>6</v>
      </c>
      <c r="F360">
        <v>6</v>
      </c>
      <c r="G360">
        <v>3</v>
      </c>
      <c r="H360" t="s">
        <v>17</v>
      </c>
      <c r="I360">
        <v>0</v>
      </c>
      <c r="J360">
        <v>2</v>
      </c>
      <c r="K360">
        <v>0</v>
      </c>
      <c r="L360">
        <v>6</v>
      </c>
      <c r="M360" t="s">
        <v>338</v>
      </c>
      <c r="N360" t="s">
        <v>340</v>
      </c>
      <c r="P360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360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60" s="3">
        <f>IF(tbl_daily[[#This Row],[CodeName]]&lt;&gt;"",1,"")</f>
        <v>1</v>
      </c>
      <c r="S360" s="3" t="str">
        <f>IF(AND(tbl_daily[[#This Row],[Date]]&gt;=DATE(2019,8,1),tbl_daily[[#This Row],[Date]]&lt;=DATE(2020,6,1)),"2019-2020")</f>
        <v>2019-2020</v>
      </c>
    </row>
    <row r="361" spans="1:19" ht="15" customHeight="1" x14ac:dyDescent="0.25">
      <c r="A361" s="1">
        <v>43888</v>
      </c>
      <c r="B361" t="s">
        <v>30</v>
      </c>
      <c r="C361">
        <v>0</v>
      </c>
      <c r="D361">
        <v>1</v>
      </c>
      <c r="M361" t="s">
        <v>338</v>
      </c>
      <c r="P361" s="3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361" s="3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361" s="3">
        <f>IF(tbl_daily[[#This Row],[CodeName]]&lt;&gt;"",1,"")</f>
        <v>1</v>
      </c>
      <c r="S361" s="3" t="str">
        <f>IF(AND(tbl_daily[[#This Row],[Date]]&gt;=DATE(2019,8,1),tbl_daily[[#This Row],[Date]]&lt;=DATE(2020,6,1)),"2019-2020")</f>
        <v>2019-2020</v>
      </c>
    </row>
    <row r="362" spans="1:19" ht="15" customHeight="1" x14ac:dyDescent="0.25">
      <c r="A362" s="1">
        <v>43888</v>
      </c>
      <c r="B362" t="s">
        <v>31</v>
      </c>
      <c r="C362">
        <v>1</v>
      </c>
      <c r="E362">
        <v>6</v>
      </c>
      <c r="F362">
        <v>7</v>
      </c>
      <c r="G362">
        <v>8</v>
      </c>
      <c r="H362" t="s">
        <v>17</v>
      </c>
      <c r="I362">
        <v>0</v>
      </c>
      <c r="J362">
        <v>0</v>
      </c>
      <c r="K362">
        <v>0</v>
      </c>
      <c r="L362">
        <v>2</v>
      </c>
      <c r="M362" t="s">
        <v>338</v>
      </c>
      <c r="N362" t="s">
        <v>341</v>
      </c>
      <c r="P362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362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62" s="3">
        <f>IF(tbl_daily[[#This Row],[CodeName]]&lt;&gt;"",1,"")</f>
        <v>1</v>
      </c>
      <c r="S362" s="3" t="str">
        <f>IF(AND(tbl_daily[[#This Row],[Date]]&gt;=DATE(2019,8,1),tbl_daily[[#This Row],[Date]]&lt;=DATE(2020,6,1)),"2019-2020")</f>
        <v>2019-2020</v>
      </c>
    </row>
    <row r="363" spans="1:19" ht="15" customHeight="1" x14ac:dyDescent="0.25">
      <c r="A363" s="1">
        <v>43888</v>
      </c>
      <c r="B363" t="s">
        <v>32</v>
      </c>
      <c r="C363">
        <v>1</v>
      </c>
      <c r="E363">
        <v>7</v>
      </c>
      <c r="F363">
        <v>8</v>
      </c>
      <c r="G363">
        <v>7</v>
      </c>
      <c r="H363" t="s">
        <v>61</v>
      </c>
      <c r="I363">
        <v>1</v>
      </c>
      <c r="J363">
        <v>6</v>
      </c>
      <c r="K363">
        <v>45</v>
      </c>
      <c r="L363">
        <v>3</v>
      </c>
      <c r="M363" t="s">
        <v>338</v>
      </c>
      <c r="N363" t="s">
        <v>339</v>
      </c>
      <c r="P363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363" s="3">
        <f>IFERROR(IF(AND(tbl_daily[[#This Row],[Attendance (1 = Here, 0 = Not here)]]=1,tbl_daily[[#This Row],[Attended, but did not complete data]]&lt;&gt;1),tbl_daily[[#This Row],[LatestRPE]]*tbl_daily[[#This Row],[LatestDuration]],""),"")</f>
        <v>270</v>
      </c>
      <c r="R363" s="3">
        <f>IF(tbl_daily[[#This Row],[CodeName]]&lt;&gt;"",1,"")</f>
        <v>1</v>
      </c>
      <c r="S363" s="3" t="str">
        <f>IF(AND(tbl_daily[[#This Row],[Date]]&gt;=DATE(2019,8,1),tbl_daily[[#This Row],[Date]]&lt;=DATE(2020,6,1)),"2019-2020")</f>
        <v>2019-2020</v>
      </c>
    </row>
    <row r="364" spans="1:19" ht="15" customHeight="1" x14ac:dyDescent="0.25">
      <c r="A364" s="1">
        <v>43888</v>
      </c>
      <c r="B364" t="s">
        <v>34</v>
      </c>
      <c r="C364">
        <v>1</v>
      </c>
      <c r="E364">
        <v>7</v>
      </c>
      <c r="F364">
        <v>7</v>
      </c>
      <c r="G364">
        <v>6</v>
      </c>
      <c r="H364" t="s">
        <v>17</v>
      </c>
      <c r="I364">
        <v>1</v>
      </c>
      <c r="J364">
        <v>5</v>
      </c>
      <c r="K364">
        <v>45</v>
      </c>
      <c r="L364">
        <v>8</v>
      </c>
      <c r="M364" t="s">
        <v>338</v>
      </c>
      <c r="N364" t="s">
        <v>339</v>
      </c>
      <c r="P364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364" s="3">
        <f>IFERROR(IF(AND(tbl_daily[[#This Row],[Attendance (1 = Here, 0 = Not here)]]=1,tbl_daily[[#This Row],[Attended, but did not complete data]]&lt;&gt;1),tbl_daily[[#This Row],[LatestRPE]]*tbl_daily[[#This Row],[LatestDuration]],""),"")</f>
        <v>225</v>
      </c>
      <c r="R364" s="3">
        <f>IF(tbl_daily[[#This Row],[CodeName]]&lt;&gt;"",1,"")</f>
        <v>1</v>
      </c>
      <c r="S364" s="3" t="str">
        <f>IF(AND(tbl_daily[[#This Row],[Date]]&gt;=DATE(2019,8,1),tbl_daily[[#This Row],[Date]]&lt;=DATE(2020,6,1)),"2019-2020")</f>
        <v>2019-2020</v>
      </c>
    </row>
    <row r="365" spans="1:19" ht="15" customHeight="1" x14ac:dyDescent="0.25">
      <c r="A365" s="1">
        <v>43888</v>
      </c>
      <c r="B365" t="s">
        <v>36</v>
      </c>
      <c r="C365">
        <v>1</v>
      </c>
      <c r="E365">
        <v>5</v>
      </c>
      <c r="F365">
        <v>8</v>
      </c>
      <c r="G365">
        <v>7</v>
      </c>
      <c r="H365" t="s">
        <v>17</v>
      </c>
      <c r="I365">
        <v>1</v>
      </c>
      <c r="J365">
        <v>8</v>
      </c>
      <c r="K365">
        <v>45</v>
      </c>
      <c r="L365">
        <v>7</v>
      </c>
      <c r="M365" t="s">
        <v>338</v>
      </c>
      <c r="N365" t="s">
        <v>340</v>
      </c>
      <c r="P365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365" s="3">
        <f>IFERROR(IF(AND(tbl_daily[[#This Row],[Attendance (1 = Here, 0 = Not here)]]=1,tbl_daily[[#This Row],[Attended, but did not complete data]]&lt;&gt;1),tbl_daily[[#This Row],[LatestRPE]]*tbl_daily[[#This Row],[LatestDuration]],""),"")</f>
        <v>360</v>
      </c>
      <c r="R365" s="3">
        <f>IF(tbl_daily[[#This Row],[CodeName]]&lt;&gt;"",1,"")</f>
        <v>1</v>
      </c>
      <c r="S365" s="3" t="str">
        <f>IF(AND(tbl_daily[[#This Row],[Date]]&gt;=DATE(2019,8,1),tbl_daily[[#This Row],[Date]]&lt;=DATE(2020,6,1)),"2019-2020")</f>
        <v>2019-2020</v>
      </c>
    </row>
    <row r="366" spans="1:19" ht="15" customHeight="1" x14ac:dyDescent="0.25">
      <c r="A366" s="1">
        <v>43888</v>
      </c>
      <c r="B366" t="s">
        <v>37</v>
      </c>
      <c r="C366">
        <v>1</v>
      </c>
      <c r="E366">
        <v>5</v>
      </c>
      <c r="F366">
        <v>7</v>
      </c>
      <c r="G366">
        <v>7</v>
      </c>
      <c r="H366" t="s">
        <v>17</v>
      </c>
      <c r="I366">
        <v>0</v>
      </c>
      <c r="J366">
        <v>0</v>
      </c>
      <c r="K366">
        <v>0</v>
      </c>
      <c r="L366">
        <v>6</v>
      </c>
      <c r="M366" t="s">
        <v>338</v>
      </c>
      <c r="N366" t="s">
        <v>340</v>
      </c>
      <c r="P366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366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66" s="3">
        <f>IF(tbl_daily[[#This Row],[CodeName]]&lt;&gt;"",1,"")</f>
        <v>1</v>
      </c>
      <c r="S366" s="3" t="str">
        <f>IF(AND(tbl_daily[[#This Row],[Date]]&gt;=DATE(2019,8,1),tbl_daily[[#This Row],[Date]]&lt;=DATE(2020,6,1)),"2019-2020")</f>
        <v>2019-2020</v>
      </c>
    </row>
    <row r="367" spans="1:19" ht="15" customHeight="1" x14ac:dyDescent="0.25">
      <c r="A367" s="1">
        <v>43888</v>
      </c>
      <c r="B367" t="s">
        <v>39</v>
      </c>
      <c r="C367">
        <v>1</v>
      </c>
      <c r="E367">
        <v>7</v>
      </c>
      <c r="F367">
        <v>7</v>
      </c>
      <c r="G367">
        <v>7</v>
      </c>
      <c r="H367" t="s">
        <v>17</v>
      </c>
      <c r="I367">
        <v>1</v>
      </c>
      <c r="J367">
        <v>5</v>
      </c>
      <c r="K367">
        <v>60</v>
      </c>
      <c r="L367">
        <v>6</v>
      </c>
      <c r="M367" t="s">
        <v>338</v>
      </c>
      <c r="N367" t="s">
        <v>340</v>
      </c>
      <c r="P367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367" s="3">
        <f>IFERROR(IF(AND(tbl_daily[[#This Row],[Attendance (1 = Here, 0 = Not here)]]=1,tbl_daily[[#This Row],[Attended, but did not complete data]]&lt;&gt;1),tbl_daily[[#This Row],[LatestRPE]]*tbl_daily[[#This Row],[LatestDuration]],""),"")</f>
        <v>300</v>
      </c>
      <c r="R367" s="3">
        <f>IF(tbl_daily[[#This Row],[CodeName]]&lt;&gt;"",1,"")</f>
        <v>1</v>
      </c>
      <c r="S367" s="3" t="str">
        <f>IF(AND(tbl_daily[[#This Row],[Date]]&gt;=DATE(2019,8,1),tbl_daily[[#This Row],[Date]]&lt;=DATE(2020,6,1)),"2019-2020")</f>
        <v>2019-2020</v>
      </c>
    </row>
    <row r="368" spans="1:19" ht="15" customHeight="1" x14ac:dyDescent="0.25">
      <c r="A368" s="1">
        <v>43888</v>
      </c>
      <c r="B368" t="s">
        <v>41</v>
      </c>
      <c r="C368">
        <v>1</v>
      </c>
      <c r="E368">
        <v>7</v>
      </c>
      <c r="F368">
        <v>6</v>
      </c>
      <c r="G368">
        <v>6</v>
      </c>
      <c r="H368" t="s">
        <v>17</v>
      </c>
      <c r="I368">
        <v>1</v>
      </c>
      <c r="J368">
        <v>7</v>
      </c>
      <c r="K368">
        <v>60</v>
      </c>
      <c r="L368">
        <v>6</v>
      </c>
      <c r="M368" t="s">
        <v>338</v>
      </c>
      <c r="N368" t="s">
        <v>340</v>
      </c>
      <c r="P368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368" s="3">
        <f>IFERROR(IF(AND(tbl_daily[[#This Row],[Attendance (1 = Here, 0 = Not here)]]=1,tbl_daily[[#This Row],[Attended, but did not complete data]]&lt;&gt;1),tbl_daily[[#This Row],[LatestRPE]]*tbl_daily[[#This Row],[LatestDuration]],""),"")</f>
        <v>420</v>
      </c>
      <c r="R368" s="3">
        <f>IF(tbl_daily[[#This Row],[CodeName]]&lt;&gt;"",1,"")</f>
        <v>1</v>
      </c>
      <c r="S368" s="3" t="str">
        <f>IF(AND(tbl_daily[[#This Row],[Date]]&gt;=DATE(2019,8,1),tbl_daily[[#This Row],[Date]]&lt;=DATE(2020,6,1)),"2019-2020")</f>
        <v>2019-2020</v>
      </c>
    </row>
    <row r="369" spans="1:19" ht="15" customHeight="1" x14ac:dyDescent="0.25">
      <c r="A369" s="1">
        <v>43888</v>
      </c>
      <c r="B369" t="s">
        <v>42</v>
      </c>
      <c r="C369">
        <v>1</v>
      </c>
      <c r="E369">
        <v>8</v>
      </c>
      <c r="F369">
        <v>7</v>
      </c>
      <c r="G369">
        <v>7</v>
      </c>
      <c r="H369" t="s">
        <v>17</v>
      </c>
      <c r="I369">
        <v>0</v>
      </c>
      <c r="J369">
        <v>0</v>
      </c>
      <c r="K369">
        <v>0</v>
      </c>
      <c r="L369">
        <v>6</v>
      </c>
      <c r="M369" t="s">
        <v>338</v>
      </c>
      <c r="N369" t="s">
        <v>340</v>
      </c>
      <c r="P369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369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69" s="3">
        <f>IF(tbl_daily[[#This Row],[CodeName]]&lt;&gt;"",1,"")</f>
        <v>1</v>
      </c>
      <c r="S369" s="3" t="str">
        <f>IF(AND(tbl_daily[[#This Row],[Date]]&gt;=DATE(2019,8,1),tbl_daily[[#This Row],[Date]]&lt;=DATE(2020,6,1)),"2019-2020")</f>
        <v>2019-2020</v>
      </c>
    </row>
    <row r="370" spans="1:19" ht="15" customHeight="1" x14ac:dyDescent="0.25">
      <c r="A370" s="1">
        <v>43888</v>
      </c>
      <c r="B370" t="s">
        <v>43</v>
      </c>
      <c r="C370">
        <v>1</v>
      </c>
      <c r="E370">
        <v>5</v>
      </c>
      <c r="F370">
        <v>3</v>
      </c>
      <c r="G370">
        <v>5</v>
      </c>
      <c r="H370" t="s">
        <v>17</v>
      </c>
      <c r="I370">
        <v>0</v>
      </c>
      <c r="J370">
        <v>0</v>
      </c>
      <c r="K370">
        <v>0</v>
      </c>
      <c r="L370">
        <v>8</v>
      </c>
      <c r="M370" t="s">
        <v>338</v>
      </c>
      <c r="N370" t="s">
        <v>340</v>
      </c>
      <c r="P370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13</v>
      </c>
      <c r="Q370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70" s="3">
        <f>IF(tbl_daily[[#This Row],[CodeName]]&lt;&gt;"",1,"")</f>
        <v>1</v>
      </c>
      <c r="S370" s="3" t="str">
        <f>IF(AND(tbl_daily[[#This Row],[Date]]&gt;=DATE(2019,8,1),tbl_daily[[#This Row],[Date]]&lt;=DATE(2020,6,1)),"2019-2020")</f>
        <v>2019-2020</v>
      </c>
    </row>
    <row r="371" spans="1:19" ht="15" customHeight="1" x14ac:dyDescent="0.25">
      <c r="A371" s="1">
        <v>43888</v>
      </c>
      <c r="B371" t="s">
        <v>44</v>
      </c>
      <c r="C371">
        <v>1</v>
      </c>
      <c r="E371">
        <v>4</v>
      </c>
      <c r="F371">
        <v>8</v>
      </c>
      <c r="G371">
        <v>7</v>
      </c>
      <c r="H371" t="s">
        <v>17</v>
      </c>
      <c r="I371">
        <v>0</v>
      </c>
      <c r="J371">
        <v>0</v>
      </c>
      <c r="K371">
        <v>0</v>
      </c>
      <c r="L371">
        <v>5</v>
      </c>
      <c r="M371" t="s">
        <v>338</v>
      </c>
      <c r="N371" t="s">
        <v>339</v>
      </c>
      <c r="P371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371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71" s="3">
        <f>IF(tbl_daily[[#This Row],[CodeName]]&lt;&gt;"",1,"")</f>
        <v>1</v>
      </c>
      <c r="S371" s="3" t="str">
        <f>IF(AND(tbl_daily[[#This Row],[Date]]&gt;=DATE(2019,8,1),tbl_daily[[#This Row],[Date]]&lt;=DATE(2020,6,1)),"2019-2020")</f>
        <v>2019-2020</v>
      </c>
    </row>
    <row r="372" spans="1:19" ht="15" customHeight="1" x14ac:dyDescent="0.25">
      <c r="A372" s="1">
        <v>43888</v>
      </c>
      <c r="B372" t="s">
        <v>46</v>
      </c>
      <c r="C372">
        <v>1</v>
      </c>
      <c r="E372">
        <v>5</v>
      </c>
      <c r="F372">
        <v>8</v>
      </c>
      <c r="G372">
        <v>7</v>
      </c>
      <c r="H372" t="s">
        <v>17</v>
      </c>
      <c r="I372">
        <v>1</v>
      </c>
      <c r="J372">
        <v>8</v>
      </c>
      <c r="K372">
        <v>60</v>
      </c>
      <c r="L372">
        <v>7</v>
      </c>
      <c r="M372" t="s">
        <v>338</v>
      </c>
      <c r="N372" t="s">
        <v>340</v>
      </c>
      <c r="P372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372" s="3">
        <f>IFERROR(IF(AND(tbl_daily[[#This Row],[Attendance (1 = Here, 0 = Not here)]]=1,tbl_daily[[#This Row],[Attended, but did not complete data]]&lt;&gt;1),tbl_daily[[#This Row],[LatestRPE]]*tbl_daily[[#This Row],[LatestDuration]],""),"")</f>
        <v>480</v>
      </c>
      <c r="R372" s="3">
        <f>IF(tbl_daily[[#This Row],[CodeName]]&lt;&gt;"",1,"")</f>
        <v>1</v>
      </c>
      <c r="S372" s="3" t="str">
        <f>IF(AND(tbl_daily[[#This Row],[Date]]&gt;=DATE(2019,8,1),tbl_daily[[#This Row],[Date]]&lt;=DATE(2020,6,1)),"2019-2020")</f>
        <v>2019-2020</v>
      </c>
    </row>
    <row r="373" spans="1:19" ht="15" customHeight="1" x14ac:dyDescent="0.25">
      <c r="A373" s="1">
        <v>43888</v>
      </c>
      <c r="B373">
        <v>4530042</v>
      </c>
      <c r="C373">
        <v>1</v>
      </c>
      <c r="E373">
        <v>8</v>
      </c>
      <c r="F373">
        <v>7</v>
      </c>
      <c r="G373">
        <v>6</v>
      </c>
      <c r="H373" t="s">
        <v>17</v>
      </c>
      <c r="I373">
        <v>1</v>
      </c>
      <c r="J373">
        <v>6</v>
      </c>
      <c r="K373">
        <v>120</v>
      </c>
      <c r="L373">
        <v>5</v>
      </c>
      <c r="M373" t="s">
        <v>338</v>
      </c>
      <c r="N373" t="s">
        <v>340</v>
      </c>
      <c r="P373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373" s="3">
        <f>IFERROR(IF(AND(tbl_daily[[#This Row],[Attendance (1 = Here, 0 = Not here)]]=1,tbl_daily[[#This Row],[Attended, but did not complete data]]&lt;&gt;1),tbl_daily[[#This Row],[LatestRPE]]*tbl_daily[[#This Row],[LatestDuration]],""),"")</f>
        <v>720</v>
      </c>
      <c r="R373" s="3">
        <f>IF(tbl_daily[[#This Row],[CodeName]]&lt;&gt;"",1,"")</f>
        <v>1</v>
      </c>
      <c r="S373" s="3" t="str">
        <f>IF(AND(tbl_daily[[#This Row],[Date]]&gt;=DATE(2019,8,1),tbl_daily[[#This Row],[Date]]&lt;=DATE(2020,6,1)),"2019-2020")</f>
        <v>2019-2020</v>
      </c>
    </row>
    <row r="374" spans="1:19" ht="15" customHeight="1" x14ac:dyDescent="0.25">
      <c r="A374" s="1">
        <v>43888</v>
      </c>
      <c r="B374" t="s">
        <v>47</v>
      </c>
      <c r="C374">
        <v>1</v>
      </c>
      <c r="E374">
        <v>7</v>
      </c>
      <c r="F374">
        <v>8</v>
      </c>
      <c r="G374">
        <v>6</v>
      </c>
      <c r="H374" t="s">
        <v>17</v>
      </c>
      <c r="I374">
        <v>1</v>
      </c>
      <c r="J374">
        <v>7</v>
      </c>
      <c r="K374">
        <v>60</v>
      </c>
      <c r="L374">
        <v>10</v>
      </c>
      <c r="M374" t="s">
        <v>338</v>
      </c>
      <c r="N374" t="s">
        <v>340</v>
      </c>
      <c r="P374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374" s="3">
        <f>IFERROR(IF(AND(tbl_daily[[#This Row],[Attendance (1 = Here, 0 = Not here)]]=1,tbl_daily[[#This Row],[Attended, but did not complete data]]&lt;&gt;1),tbl_daily[[#This Row],[LatestRPE]]*tbl_daily[[#This Row],[LatestDuration]],""),"")</f>
        <v>420</v>
      </c>
      <c r="R374" s="3">
        <f>IF(tbl_daily[[#This Row],[CodeName]]&lt;&gt;"",1,"")</f>
        <v>1</v>
      </c>
      <c r="S374" s="3" t="str">
        <f>IF(AND(tbl_daily[[#This Row],[Date]]&gt;=DATE(2019,8,1),tbl_daily[[#This Row],[Date]]&lt;=DATE(2020,6,1)),"2019-2020")</f>
        <v>2019-2020</v>
      </c>
    </row>
    <row r="375" spans="1:19" ht="15" customHeight="1" x14ac:dyDescent="0.25">
      <c r="A375" s="1">
        <v>43888</v>
      </c>
      <c r="B375" t="s">
        <v>84</v>
      </c>
      <c r="C375">
        <v>0</v>
      </c>
      <c r="D375">
        <v>0</v>
      </c>
      <c r="M375" t="s">
        <v>338</v>
      </c>
      <c r="P375" s="3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375" s="3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375" s="3">
        <f>IF(tbl_daily[[#This Row],[CodeName]]&lt;&gt;"",1,"")</f>
        <v>1</v>
      </c>
      <c r="S375" s="3" t="str">
        <f>IF(AND(tbl_daily[[#This Row],[Date]]&gt;=DATE(2019,8,1),tbl_daily[[#This Row],[Date]]&lt;=DATE(2020,6,1)),"2019-2020")</f>
        <v>2019-2020</v>
      </c>
    </row>
    <row r="376" spans="1:19" ht="15" customHeight="1" x14ac:dyDescent="0.25">
      <c r="A376" s="1">
        <v>43888</v>
      </c>
      <c r="B376" t="s">
        <v>48</v>
      </c>
      <c r="C376">
        <v>1</v>
      </c>
      <c r="E376">
        <v>7</v>
      </c>
      <c r="F376">
        <v>9</v>
      </c>
      <c r="G376">
        <v>8</v>
      </c>
      <c r="H376" t="s">
        <v>17</v>
      </c>
      <c r="I376">
        <v>1</v>
      </c>
      <c r="J376">
        <v>6</v>
      </c>
      <c r="K376">
        <v>15</v>
      </c>
      <c r="L376">
        <v>7</v>
      </c>
      <c r="M376" t="s">
        <v>338</v>
      </c>
      <c r="P376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376" s="3">
        <f>IFERROR(IF(AND(tbl_daily[[#This Row],[Attendance (1 = Here, 0 = Not here)]]=1,tbl_daily[[#This Row],[Attended, but did not complete data]]&lt;&gt;1),tbl_daily[[#This Row],[LatestRPE]]*tbl_daily[[#This Row],[LatestDuration]],""),"")</f>
        <v>90</v>
      </c>
      <c r="R376" s="3">
        <f>IF(tbl_daily[[#This Row],[CodeName]]&lt;&gt;"",1,"")</f>
        <v>1</v>
      </c>
      <c r="S376" s="3" t="str">
        <f>IF(AND(tbl_daily[[#This Row],[Date]]&gt;=DATE(2019,8,1),tbl_daily[[#This Row],[Date]]&lt;=DATE(2020,6,1)),"2019-2020")</f>
        <v>2019-2020</v>
      </c>
    </row>
    <row r="377" spans="1:19" ht="15" customHeight="1" x14ac:dyDescent="0.25">
      <c r="A377" s="1">
        <v>43888</v>
      </c>
      <c r="B377" t="s">
        <v>50</v>
      </c>
      <c r="C377">
        <v>0</v>
      </c>
      <c r="D377">
        <v>1</v>
      </c>
      <c r="M377" t="s">
        <v>338</v>
      </c>
      <c r="P377" s="3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377" s="3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377" s="3">
        <f>IF(tbl_daily[[#This Row],[CodeName]]&lt;&gt;"",1,"")</f>
        <v>1</v>
      </c>
      <c r="S377" s="3" t="str">
        <f>IF(AND(tbl_daily[[#This Row],[Date]]&gt;=DATE(2019,8,1),tbl_daily[[#This Row],[Date]]&lt;=DATE(2020,6,1)),"2019-2020")</f>
        <v>2019-2020</v>
      </c>
    </row>
    <row r="378" spans="1:19" ht="15" customHeight="1" x14ac:dyDescent="0.25">
      <c r="A378" s="1">
        <v>43888</v>
      </c>
      <c r="B378" t="s">
        <v>51</v>
      </c>
      <c r="C378">
        <v>1</v>
      </c>
      <c r="E378">
        <v>8</v>
      </c>
      <c r="F378">
        <v>5</v>
      </c>
      <c r="G378">
        <v>7</v>
      </c>
      <c r="H378" t="s">
        <v>17</v>
      </c>
      <c r="I378">
        <v>1</v>
      </c>
      <c r="J378">
        <v>6</v>
      </c>
      <c r="K378">
        <v>60</v>
      </c>
      <c r="L378">
        <v>5</v>
      </c>
      <c r="M378" t="s">
        <v>338</v>
      </c>
      <c r="N378" t="s">
        <v>341</v>
      </c>
      <c r="P378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378" s="3">
        <f>IFERROR(IF(AND(tbl_daily[[#This Row],[Attendance (1 = Here, 0 = Not here)]]=1,tbl_daily[[#This Row],[Attended, but did not complete data]]&lt;&gt;1),tbl_daily[[#This Row],[LatestRPE]]*tbl_daily[[#This Row],[LatestDuration]],""),"")</f>
        <v>360</v>
      </c>
      <c r="R378" s="3">
        <f>IF(tbl_daily[[#This Row],[CodeName]]&lt;&gt;"",1,"")</f>
        <v>1</v>
      </c>
      <c r="S378" s="3" t="str">
        <f>IF(AND(tbl_daily[[#This Row],[Date]]&gt;=DATE(2019,8,1),tbl_daily[[#This Row],[Date]]&lt;=DATE(2020,6,1)),"2019-2020")</f>
        <v>2019-2020</v>
      </c>
    </row>
    <row r="379" spans="1:19" ht="15" customHeight="1" x14ac:dyDescent="0.25">
      <c r="A379" s="1">
        <v>43888</v>
      </c>
      <c r="B379" t="s">
        <v>53</v>
      </c>
      <c r="C379">
        <v>1</v>
      </c>
      <c r="E379">
        <v>9</v>
      </c>
      <c r="F379">
        <v>5</v>
      </c>
      <c r="G379">
        <v>5</v>
      </c>
      <c r="H379" t="s">
        <v>61</v>
      </c>
      <c r="I379">
        <v>1</v>
      </c>
      <c r="J379">
        <v>4</v>
      </c>
      <c r="K379">
        <v>70</v>
      </c>
      <c r="L379">
        <v>7</v>
      </c>
      <c r="M379" t="s">
        <v>338</v>
      </c>
      <c r="N379" t="s">
        <v>341</v>
      </c>
      <c r="P379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379" s="3">
        <f>IFERROR(IF(AND(tbl_daily[[#This Row],[Attendance (1 = Here, 0 = Not here)]]=1,tbl_daily[[#This Row],[Attended, but did not complete data]]&lt;&gt;1),tbl_daily[[#This Row],[LatestRPE]]*tbl_daily[[#This Row],[LatestDuration]],""),"")</f>
        <v>280</v>
      </c>
      <c r="R379" s="3">
        <f>IF(tbl_daily[[#This Row],[CodeName]]&lt;&gt;"",1,"")</f>
        <v>1</v>
      </c>
      <c r="S379" s="3" t="str">
        <f>IF(AND(tbl_daily[[#This Row],[Date]]&gt;=DATE(2019,8,1),tbl_daily[[#This Row],[Date]]&lt;=DATE(2020,6,1)),"2019-2020")</f>
        <v>2019-2020</v>
      </c>
    </row>
    <row r="380" spans="1:19" ht="15" customHeight="1" x14ac:dyDescent="0.25">
      <c r="A380" s="1">
        <v>43888</v>
      </c>
      <c r="B380" t="s">
        <v>54</v>
      </c>
      <c r="C380">
        <v>1</v>
      </c>
      <c r="E380">
        <v>7</v>
      </c>
      <c r="F380">
        <v>8</v>
      </c>
      <c r="G380">
        <v>7</v>
      </c>
      <c r="H380" t="s">
        <v>61</v>
      </c>
      <c r="I380">
        <v>1</v>
      </c>
      <c r="J380">
        <v>5</v>
      </c>
      <c r="K380">
        <v>60</v>
      </c>
      <c r="L380">
        <v>10</v>
      </c>
      <c r="M380" t="s">
        <v>338</v>
      </c>
      <c r="N380" t="s">
        <v>341</v>
      </c>
      <c r="P380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380" s="3">
        <f>IFERROR(IF(AND(tbl_daily[[#This Row],[Attendance (1 = Here, 0 = Not here)]]=1,tbl_daily[[#This Row],[Attended, but did not complete data]]&lt;&gt;1),tbl_daily[[#This Row],[LatestRPE]]*tbl_daily[[#This Row],[LatestDuration]],""),"")</f>
        <v>300</v>
      </c>
      <c r="R380" s="3">
        <f>IF(tbl_daily[[#This Row],[CodeName]]&lt;&gt;"",1,"")</f>
        <v>1</v>
      </c>
      <c r="S380" s="3" t="str">
        <f>IF(AND(tbl_daily[[#This Row],[Date]]&gt;=DATE(2019,8,1),tbl_daily[[#This Row],[Date]]&lt;=DATE(2020,6,1)),"2019-2020")</f>
        <v>2019-2020</v>
      </c>
    </row>
    <row r="381" spans="1:19" ht="15" customHeight="1" x14ac:dyDescent="0.25">
      <c r="A381" s="1">
        <v>43888</v>
      </c>
      <c r="B381" t="s">
        <v>56</v>
      </c>
      <c r="C381">
        <v>1</v>
      </c>
      <c r="E381">
        <v>7</v>
      </c>
      <c r="F381">
        <v>7</v>
      </c>
      <c r="G381">
        <v>7</v>
      </c>
      <c r="H381" t="s">
        <v>61</v>
      </c>
      <c r="I381">
        <v>1</v>
      </c>
      <c r="J381">
        <v>7</v>
      </c>
      <c r="K381">
        <v>75</v>
      </c>
      <c r="L381">
        <v>8</v>
      </c>
      <c r="M381" t="s">
        <v>338</v>
      </c>
      <c r="N381" t="s">
        <v>342</v>
      </c>
      <c r="P381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381" s="3">
        <f>IFERROR(IF(AND(tbl_daily[[#This Row],[Attendance (1 = Here, 0 = Not here)]]=1,tbl_daily[[#This Row],[Attended, but did not complete data]]&lt;&gt;1),tbl_daily[[#This Row],[LatestRPE]]*tbl_daily[[#This Row],[LatestDuration]],""),"")</f>
        <v>525</v>
      </c>
      <c r="R381" s="3">
        <f>IF(tbl_daily[[#This Row],[CodeName]]&lt;&gt;"",1,"")</f>
        <v>1</v>
      </c>
      <c r="S381" s="3" t="str">
        <f>IF(AND(tbl_daily[[#This Row],[Date]]&gt;=DATE(2019,8,1),tbl_daily[[#This Row],[Date]]&lt;=DATE(2020,6,1)),"2019-2020")</f>
        <v>2019-2020</v>
      </c>
    </row>
    <row r="382" spans="1:19" ht="15" customHeight="1" x14ac:dyDescent="0.25">
      <c r="A382" s="1">
        <v>43888</v>
      </c>
      <c r="B382" t="s">
        <v>58</v>
      </c>
      <c r="C382">
        <v>1</v>
      </c>
      <c r="E382">
        <v>8</v>
      </c>
      <c r="F382">
        <v>5</v>
      </c>
      <c r="G382">
        <v>5</v>
      </c>
      <c r="H382" t="s">
        <v>61</v>
      </c>
      <c r="I382">
        <v>0</v>
      </c>
      <c r="J382">
        <v>0</v>
      </c>
      <c r="K382">
        <v>0</v>
      </c>
      <c r="L382">
        <v>9</v>
      </c>
      <c r="M382" t="s">
        <v>338</v>
      </c>
      <c r="N382" t="s">
        <v>341</v>
      </c>
      <c r="P382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18</v>
      </c>
      <c r="Q382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82" s="3">
        <f>IF(tbl_daily[[#This Row],[CodeName]]&lt;&gt;"",1,"")</f>
        <v>1</v>
      </c>
      <c r="S382" s="3" t="str">
        <f>IF(AND(tbl_daily[[#This Row],[Date]]&gt;=DATE(2019,8,1),tbl_daily[[#This Row],[Date]]&lt;=DATE(2020,6,1)),"2019-2020")</f>
        <v>2019-2020</v>
      </c>
    </row>
    <row r="383" spans="1:19" ht="15" customHeight="1" x14ac:dyDescent="0.25">
      <c r="A383" s="1">
        <v>43888</v>
      </c>
      <c r="B383" t="s">
        <v>60</v>
      </c>
      <c r="C383">
        <v>1</v>
      </c>
      <c r="E383">
        <v>2</v>
      </c>
      <c r="F383">
        <v>7</v>
      </c>
      <c r="G383">
        <v>2</v>
      </c>
      <c r="H383" t="s">
        <v>17</v>
      </c>
      <c r="I383">
        <v>1</v>
      </c>
      <c r="J383">
        <v>7</v>
      </c>
      <c r="K383">
        <v>90</v>
      </c>
      <c r="L383">
        <v>5</v>
      </c>
      <c r="M383" t="s">
        <v>338</v>
      </c>
      <c r="N383" t="s">
        <v>341</v>
      </c>
      <c r="P383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11</v>
      </c>
      <c r="Q383" s="3">
        <f>IFERROR(IF(AND(tbl_daily[[#This Row],[Attendance (1 = Here, 0 = Not here)]]=1,tbl_daily[[#This Row],[Attended, but did not complete data]]&lt;&gt;1),tbl_daily[[#This Row],[LatestRPE]]*tbl_daily[[#This Row],[LatestDuration]],""),"")</f>
        <v>630</v>
      </c>
      <c r="R383" s="3">
        <f>IF(tbl_daily[[#This Row],[CodeName]]&lt;&gt;"",1,"")</f>
        <v>1</v>
      </c>
      <c r="S383" s="3" t="str">
        <f>IF(AND(tbl_daily[[#This Row],[Date]]&gt;=DATE(2019,8,1),tbl_daily[[#This Row],[Date]]&lt;=DATE(2020,6,1)),"2019-2020")</f>
        <v>2019-2020</v>
      </c>
    </row>
    <row r="384" spans="1:19" x14ac:dyDescent="0.25">
      <c r="A384" s="1">
        <v>43895</v>
      </c>
      <c r="B384" t="s">
        <v>13</v>
      </c>
      <c r="C384">
        <v>1</v>
      </c>
      <c r="E384">
        <v>4</v>
      </c>
      <c r="F384">
        <v>4</v>
      </c>
      <c r="G384">
        <v>6</v>
      </c>
      <c r="H384" t="s">
        <v>61</v>
      </c>
      <c r="I384">
        <v>0</v>
      </c>
      <c r="J384">
        <v>0</v>
      </c>
      <c r="K384">
        <v>0</v>
      </c>
      <c r="L384">
        <v>4</v>
      </c>
      <c r="N384" t="s">
        <v>345</v>
      </c>
      <c r="P384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14</v>
      </c>
      <c r="Q384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84" s="3">
        <f>IF(tbl_daily[[#This Row],[CodeName]]&lt;&gt;"",1,"")</f>
        <v>1</v>
      </c>
      <c r="S384" s="3" t="str">
        <f>IF(AND(tbl_daily[[#This Row],[Date]]&gt;=DATE(2019,8,1),tbl_daily[[#This Row],[Date]]&lt;=DATE(2020,6,1)),"2019-2020")</f>
        <v>2019-2020</v>
      </c>
    </row>
    <row r="385" spans="1:19" x14ac:dyDescent="0.25">
      <c r="A385" s="1">
        <v>43895</v>
      </c>
      <c r="B385" t="s">
        <v>16</v>
      </c>
      <c r="C385">
        <v>1</v>
      </c>
      <c r="E385">
        <v>8</v>
      </c>
      <c r="F385">
        <v>3</v>
      </c>
      <c r="G385">
        <v>6</v>
      </c>
      <c r="H385" t="s">
        <v>17</v>
      </c>
      <c r="I385">
        <v>1</v>
      </c>
      <c r="J385">
        <v>4</v>
      </c>
      <c r="K385">
        <v>30</v>
      </c>
      <c r="L385">
        <v>12</v>
      </c>
      <c r="N385" t="s">
        <v>346</v>
      </c>
      <c r="P385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385" s="3">
        <f>IFERROR(IF(AND(tbl_daily[[#This Row],[Attendance (1 = Here, 0 = Not here)]]=1,tbl_daily[[#This Row],[Attended, but did not complete data]]&lt;&gt;1),tbl_daily[[#This Row],[LatestRPE]]*tbl_daily[[#This Row],[LatestDuration]],""),"")</f>
        <v>120</v>
      </c>
      <c r="R385" s="3">
        <f>IF(tbl_daily[[#This Row],[CodeName]]&lt;&gt;"",1,"")</f>
        <v>1</v>
      </c>
      <c r="S385" s="3" t="str">
        <f>IF(AND(tbl_daily[[#This Row],[Date]]&gt;=DATE(2019,8,1),tbl_daily[[#This Row],[Date]]&lt;=DATE(2020,6,1)),"2019-2020")</f>
        <v>2019-2020</v>
      </c>
    </row>
    <row r="386" spans="1:19" x14ac:dyDescent="0.25">
      <c r="A386" s="1">
        <v>43895</v>
      </c>
      <c r="B386" t="s">
        <v>19</v>
      </c>
      <c r="C386">
        <v>1</v>
      </c>
      <c r="E386">
        <v>5</v>
      </c>
      <c r="F386">
        <v>5</v>
      </c>
      <c r="G386">
        <v>5</v>
      </c>
      <c r="H386" t="s">
        <v>17</v>
      </c>
      <c r="I386">
        <v>1</v>
      </c>
      <c r="J386">
        <v>6</v>
      </c>
      <c r="K386">
        <v>30</v>
      </c>
      <c r="L386">
        <v>11</v>
      </c>
      <c r="N386" t="s">
        <v>347</v>
      </c>
      <c r="P386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15</v>
      </c>
      <c r="Q386" s="3">
        <f>IFERROR(IF(AND(tbl_daily[[#This Row],[Attendance (1 = Here, 0 = Not here)]]=1,tbl_daily[[#This Row],[Attended, but did not complete data]]&lt;&gt;1),tbl_daily[[#This Row],[LatestRPE]]*tbl_daily[[#This Row],[LatestDuration]],""),"")</f>
        <v>180</v>
      </c>
      <c r="R386" s="3">
        <f>IF(tbl_daily[[#This Row],[CodeName]]&lt;&gt;"",1,"")</f>
        <v>1</v>
      </c>
      <c r="S386" s="3" t="str">
        <f>IF(AND(tbl_daily[[#This Row],[Date]]&gt;=DATE(2019,8,1),tbl_daily[[#This Row],[Date]]&lt;=DATE(2020,6,1)),"2019-2020")</f>
        <v>2019-2020</v>
      </c>
    </row>
    <row r="387" spans="1:19" x14ac:dyDescent="0.25">
      <c r="A387" s="1">
        <v>43895</v>
      </c>
      <c r="B387" t="s">
        <v>66</v>
      </c>
      <c r="C387">
        <v>0</v>
      </c>
      <c r="D387">
        <v>1</v>
      </c>
      <c r="P387" s="3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387" s="3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387" s="3">
        <f>IF(tbl_daily[[#This Row],[CodeName]]&lt;&gt;"",1,"")</f>
        <v>1</v>
      </c>
      <c r="S387" s="3" t="str">
        <f>IF(AND(tbl_daily[[#This Row],[Date]]&gt;=DATE(2019,8,1),tbl_daily[[#This Row],[Date]]&lt;=DATE(2020,6,1)),"2019-2020")</f>
        <v>2019-2020</v>
      </c>
    </row>
    <row r="388" spans="1:19" x14ac:dyDescent="0.25">
      <c r="A388" s="1">
        <v>43895</v>
      </c>
      <c r="B388" t="s">
        <v>21</v>
      </c>
      <c r="C388">
        <v>1</v>
      </c>
      <c r="E388">
        <v>8</v>
      </c>
      <c r="F388">
        <v>8</v>
      </c>
      <c r="G388">
        <v>8</v>
      </c>
      <c r="H388" t="s">
        <v>17</v>
      </c>
      <c r="I388">
        <v>0</v>
      </c>
      <c r="J388">
        <v>6</v>
      </c>
      <c r="K388">
        <v>45</v>
      </c>
      <c r="L388">
        <v>12</v>
      </c>
      <c r="N388" t="s">
        <v>348</v>
      </c>
      <c r="P388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388" s="3">
        <f>IFERROR(IF(AND(tbl_daily[[#This Row],[Attendance (1 = Here, 0 = Not here)]]=1,tbl_daily[[#This Row],[Attended, but did not complete data]]&lt;&gt;1),tbl_daily[[#This Row],[LatestRPE]]*tbl_daily[[#This Row],[LatestDuration]],""),"")</f>
        <v>270</v>
      </c>
      <c r="R388" s="3">
        <f>IF(tbl_daily[[#This Row],[CodeName]]&lt;&gt;"",1,"")</f>
        <v>1</v>
      </c>
      <c r="S388" s="3" t="str">
        <f>IF(AND(tbl_daily[[#This Row],[Date]]&gt;=DATE(2019,8,1),tbl_daily[[#This Row],[Date]]&lt;=DATE(2020,6,1)),"2019-2020")</f>
        <v>2019-2020</v>
      </c>
    </row>
    <row r="389" spans="1:19" x14ac:dyDescent="0.25">
      <c r="A389" s="1">
        <v>43895</v>
      </c>
      <c r="B389" t="s">
        <v>23</v>
      </c>
      <c r="C389">
        <v>1</v>
      </c>
      <c r="E389">
        <v>7</v>
      </c>
      <c r="F389">
        <v>4</v>
      </c>
      <c r="G389">
        <v>6</v>
      </c>
      <c r="H389" t="s">
        <v>17</v>
      </c>
      <c r="I389">
        <v>1</v>
      </c>
      <c r="J389">
        <v>8</v>
      </c>
      <c r="K389">
        <v>120</v>
      </c>
      <c r="L389">
        <v>12</v>
      </c>
      <c r="N389" t="s">
        <v>349</v>
      </c>
      <c r="P389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389" s="3">
        <f>IFERROR(IF(AND(tbl_daily[[#This Row],[Attendance (1 = Here, 0 = Not here)]]=1,tbl_daily[[#This Row],[Attended, but did not complete data]]&lt;&gt;1),tbl_daily[[#This Row],[LatestRPE]]*tbl_daily[[#This Row],[LatestDuration]],""),"")</f>
        <v>960</v>
      </c>
      <c r="R389" s="3">
        <f>IF(tbl_daily[[#This Row],[CodeName]]&lt;&gt;"",1,"")</f>
        <v>1</v>
      </c>
      <c r="S389" s="3" t="str">
        <f>IF(AND(tbl_daily[[#This Row],[Date]]&gt;=DATE(2019,8,1),tbl_daily[[#This Row],[Date]]&lt;=DATE(2020,6,1)),"2019-2020")</f>
        <v>2019-2020</v>
      </c>
    </row>
    <row r="390" spans="1:19" x14ac:dyDescent="0.25">
      <c r="A390" s="1">
        <v>43895</v>
      </c>
      <c r="B390" t="s">
        <v>25</v>
      </c>
      <c r="C390">
        <v>1</v>
      </c>
      <c r="E390">
        <v>8</v>
      </c>
      <c r="F390">
        <v>7</v>
      </c>
      <c r="G390">
        <v>9</v>
      </c>
      <c r="H390" t="s">
        <v>17</v>
      </c>
      <c r="I390">
        <v>0</v>
      </c>
      <c r="J390">
        <v>0</v>
      </c>
      <c r="K390">
        <v>0</v>
      </c>
      <c r="L390">
        <v>16</v>
      </c>
      <c r="N390" t="s">
        <v>350</v>
      </c>
      <c r="P390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390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90" s="3">
        <f>IF(tbl_daily[[#This Row],[CodeName]]&lt;&gt;"",1,"")</f>
        <v>1</v>
      </c>
      <c r="S390" s="3" t="str">
        <f>IF(AND(tbl_daily[[#This Row],[Date]]&gt;=DATE(2019,8,1),tbl_daily[[#This Row],[Date]]&lt;=DATE(2020,6,1)),"2019-2020")</f>
        <v>2019-2020</v>
      </c>
    </row>
    <row r="391" spans="1:19" x14ac:dyDescent="0.25">
      <c r="A391" s="1">
        <v>43895</v>
      </c>
      <c r="B391" t="s">
        <v>27</v>
      </c>
      <c r="C391">
        <v>1</v>
      </c>
      <c r="E391">
        <v>8</v>
      </c>
      <c r="F391">
        <v>9</v>
      </c>
      <c r="G391">
        <v>10</v>
      </c>
      <c r="H391" t="s">
        <v>17</v>
      </c>
      <c r="I391">
        <v>1</v>
      </c>
      <c r="J391">
        <v>5</v>
      </c>
      <c r="K391">
        <v>60</v>
      </c>
      <c r="L391">
        <v>6</v>
      </c>
      <c r="N391" t="s">
        <v>351</v>
      </c>
      <c r="P391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27</v>
      </c>
      <c r="Q391" s="3">
        <f>IFERROR(IF(AND(tbl_daily[[#This Row],[Attendance (1 = Here, 0 = Not here)]]=1,tbl_daily[[#This Row],[Attended, but did not complete data]]&lt;&gt;1),tbl_daily[[#This Row],[LatestRPE]]*tbl_daily[[#This Row],[LatestDuration]],""),"")</f>
        <v>300</v>
      </c>
      <c r="R391" s="3">
        <f>IF(tbl_daily[[#This Row],[CodeName]]&lt;&gt;"",1,"")</f>
        <v>1</v>
      </c>
      <c r="S391" s="3" t="str">
        <f>IF(AND(tbl_daily[[#This Row],[Date]]&gt;=DATE(2019,8,1),tbl_daily[[#This Row],[Date]]&lt;=DATE(2020,6,1)),"2019-2020")</f>
        <v>2019-2020</v>
      </c>
    </row>
    <row r="392" spans="1:19" x14ac:dyDescent="0.25">
      <c r="A392" s="1">
        <v>43895</v>
      </c>
      <c r="B392" t="s">
        <v>29</v>
      </c>
      <c r="C392">
        <v>0</v>
      </c>
      <c r="D392">
        <v>1</v>
      </c>
      <c r="P392" s="3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392" s="3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392" s="3">
        <f>IF(tbl_daily[[#This Row],[CodeName]]&lt;&gt;"",1,"")</f>
        <v>1</v>
      </c>
      <c r="S392" s="3" t="str">
        <f>IF(AND(tbl_daily[[#This Row],[Date]]&gt;=DATE(2019,8,1),tbl_daily[[#This Row],[Date]]&lt;=DATE(2020,6,1)),"2019-2020")</f>
        <v>2019-2020</v>
      </c>
    </row>
    <row r="393" spans="1:19" x14ac:dyDescent="0.25">
      <c r="A393" s="1">
        <v>43895</v>
      </c>
      <c r="B393" t="s">
        <v>30</v>
      </c>
      <c r="C393">
        <v>1</v>
      </c>
      <c r="E393">
        <v>3</v>
      </c>
      <c r="F393">
        <v>1</v>
      </c>
      <c r="G393">
        <v>2</v>
      </c>
      <c r="H393" t="s">
        <v>17</v>
      </c>
      <c r="I393">
        <v>1</v>
      </c>
      <c r="J393">
        <v>4</v>
      </c>
      <c r="K393">
        <v>120</v>
      </c>
      <c r="L393">
        <v>7</v>
      </c>
      <c r="N393" t="s">
        <v>352</v>
      </c>
      <c r="P393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6</v>
      </c>
      <c r="Q393" s="3">
        <f>IFERROR(IF(AND(tbl_daily[[#This Row],[Attendance (1 = Here, 0 = Not here)]]=1,tbl_daily[[#This Row],[Attended, but did not complete data]]&lt;&gt;1),tbl_daily[[#This Row],[LatestRPE]]*tbl_daily[[#This Row],[LatestDuration]],""),"")</f>
        <v>480</v>
      </c>
      <c r="R393" s="3">
        <f>IF(tbl_daily[[#This Row],[CodeName]]&lt;&gt;"",1,"")</f>
        <v>1</v>
      </c>
      <c r="S393" s="3" t="str">
        <f>IF(AND(tbl_daily[[#This Row],[Date]]&gt;=DATE(2019,8,1),tbl_daily[[#This Row],[Date]]&lt;=DATE(2020,6,1)),"2019-2020")</f>
        <v>2019-2020</v>
      </c>
    </row>
    <row r="394" spans="1:19" x14ac:dyDescent="0.25">
      <c r="A394" s="1">
        <v>43895</v>
      </c>
      <c r="B394" t="s">
        <v>31</v>
      </c>
      <c r="C394">
        <v>1</v>
      </c>
      <c r="E394">
        <v>9</v>
      </c>
      <c r="F394">
        <v>8</v>
      </c>
      <c r="G394">
        <v>8</v>
      </c>
      <c r="H394" t="s">
        <v>17</v>
      </c>
      <c r="I394">
        <v>0</v>
      </c>
      <c r="J394">
        <v>0</v>
      </c>
      <c r="K394">
        <v>0</v>
      </c>
      <c r="L394">
        <v>11</v>
      </c>
      <c r="N394" t="s">
        <v>353</v>
      </c>
      <c r="P394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25</v>
      </c>
      <c r="Q394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94" s="3">
        <f>IF(tbl_daily[[#This Row],[CodeName]]&lt;&gt;"",1,"")</f>
        <v>1</v>
      </c>
      <c r="S394" s="3" t="str">
        <f>IF(AND(tbl_daily[[#This Row],[Date]]&gt;=DATE(2019,8,1),tbl_daily[[#This Row],[Date]]&lt;=DATE(2020,6,1)),"2019-2020")</f>
        <v>2019-2020</v>
      </c>
    </row>
    <row r="395" spans="1:19" x14ac:dyDescent="0.25">
      <c r="A395" s="1">
        <v>43895</v>
      </c>
      <c r="B395" t="s">
        <v>32</v>
      </c>
      <c r="C395">
        <v>1</v>
      </c>
      <c r="E395">
        <v>7</v>
      </c>
      <c r="F395">
        <v>8</v>
      </c>
      <c r="G395">
        <v>8</v>
      </c>
      <c r="H395" t="s">
        <v>61</v>
      </c>
      <c r="I395">
        <v>1</v>
      </c>
      <c r="J395">
        <v>6</v>
      </c>
      <c r="K395">
        <v>25</v>
      </c>
      <c r="L395">
        <v>12</v>
      </c>
      <c r="N395" t="s">
        <v>354</v>
      </c>
      <c r="P395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395" s="3">
        <f>IFERROR(IF(AND(tbl_daily[[#This Row],[Attendance (1 = Here, 0 = Not here)]]=1,tbl_daily[[#This Row],[Attended, but did not complete data]]&lt;&gt;1),tbl_daily[[#This Row],[LatestRPE]]*tbl_daily[[#This Row],[LatestDuration]],""),"")</f>
        <v>150</v>
      </c>
      <c r="R395" s="3">
        <f>IF(tbl_daily[[#This Row],[CodeName]]&lt;&gt;"",1,"")</f>
        <v>1</v>
      </c>
      <c r="S395" s="3" t="str">
        <f>IF(AND(tbl_daily[[#This Row],[Date]]&gt;=DATE(2019,8,1),tbl_daily[[#This Row],[Date]]&lt;=DATE(2020,6,1)),"2019-2020")</f>
        <v>2019-2020</v>
      </c>
    </row>
    <row r="396" spans="1:19" x14ac:dyDescent="0.25">
      <c r="A396" s="1">
        <v>43895</v>
      </c>
      <c r="B396" t="s">
        <v>34</v>
      </c>
      <c r="C396">
        <v>1</v>
      </c>
      <c r="E396">
        <v>6</v>
      </c>
      <c r="F396">
        <v>8</v>
      </c>
      <c r="G396">
        <v>7</v>
      </c>
      <c r="H396" t="s">
        <v>17</v>
      </c>
      <c r="I396">
        <v>0</v>
      </c>
      <c r="J396">
        <v>3</v>
      </c>
      <c r="K396">
        <v>0</v>
      </c>
      <c r="L396">
        <v>0</v>
      </c>
      <c r="N396" t="s">
        <v>348</v>
      </c>
      <c r="P396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396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96" s="3">
        <f>IF(tbl_daily[[#This Row],[CodeName]]&lt;&gt;"",1,"")</f>
        <v>1</v>
      </c>
      <c r="S396" s="3" t="str">
        <f>IF(AND(tbl_daily[[#This Row],[Date]]&gt;=DATE(2019,8,1),tbl_daily[[#This Row],[Date]]&lt;=DATE(2020,6,1)),"2019-2020")</f>
        <v>2019-2020</v>
      </c>
    </row>
    <row r="397" spans="1:19" x14ac:dyDescent="0.25">
      <c r="A397" s="1">
        <v>43895</v>
      </c>
      <c r="B397" t="s">
        <v>36</v>
      </c>
      <c r="C397">
        <v>1</v>
      </c>
      <c r="E397">
        <v>7</v>
      </c>
      <c r="F397">
        <v>8</v>
      </c>
      <c r="G397">
        <v>6</v>
      </c>
      <c r="H397" t="s">
        <v>17</v>
      </c>
      <c r="I397">
        <v>1</v>
      </c>
      <c r="J397">
        <v>8</v>
      </c>
      <c r="K397">
        <v>45</v>
      </c>
      <c r="L397">
        <v>14</v>
      </c>
      <c r="N397" t="s">
        <v>355</v>
      </c>
      <c r="P397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397" s="3">
        <f>IFERROR(IF(AND(tbl_daily[[#This Row],[Attendance (1 = Here, 0 = Not here)]]=1,tbl_daily[[#This Row],[Attended, but did not complete data]]&lt;&gt;1),tbl_daily[[#This Row],[LatestRPE]]*tbl_daily[[#This Row],[LatestDuration]],""),"")</f>
        <v>360</v>
      </c>
      <c r="R397" s="3">
        <f>IF(tbl_daily[[#This Row],[CodeName]]&lt;&gt;"",1,"")</f>
        <v>1</v>
      </c>
      <c r="S397" s="3" t="str">
        <f>IF(AND(tbl_daily[[#This Row],[Date]]&gt;=DATE(2019,8,1),tbl_daily[[#This Row],[Date]]&lt;=DATE(2020,6,1)),"2019-2020")</f>
        <v>2019-2020</v>
      </c>
    </row>
    <row r="398" spans="1:19" x14ac:dyDescent="0.25">
      <c r="A398" s="1">
        <v>43895</v>
      </c>
      <c r="B398" t="s">
        <v>37</v>
      </c>
      <c r="C398">
        <v>1</v>
      </c>
      <c r="E398">
        <v>7</v>
      </c>
      <c r="F398">
        <v>6</v>
      </c>
      <c r="G398">
        <v>7</v>
      </c>
      <c r="H398" t="s">
        <v>17</v>
      </c>
      <c r="I398">
        <v>0</v>
      </c>
      <c r="J398">
        <v>0</v>
      </c>
      <c r="K398">
        <v>0</v>
      </c>
      <c r="L398">
        <v>12</v>
      </c>
      <c r="N398" t="s">
        <v>356</v>
      </c>
      <c r="P398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398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398" s="3">
        <f>IF(tbl_daily[[#This Row],[CodeName]]&lt;&gt;"",1,"")</f>
        <v>1</v>
      </c>
      <c r="S398" s="3" t="str">
        <f>IF(AND(tbl_daily[[#This Row],[Date]]&gt;=DATE(2019,8,1),tbl_daily[[#This Row],[Date]]&lt;=DATE(2020,6,1)),"2019-2020")</f>
        <v>2019-2020</v>
      </c>
    </row>
    <row r="399" spans="1:19" x14ac:dyDescent="0.25">
      <c r="A399" s="1">
        <v>43895</v>
      </c>
      <c r="B399" t="s">
        <v>39</v>
      </c>
      <c r="C399">
        <v>1</v>
      </c>
      <c r="E399">
        <v>7</v>
      </c>
      <c r="F399">
        <v>7</v>
      </c>
      <c r="G399">
        <v>7</v>
      </c>
      <c r="H399" t="s">
        <v>17</v>
      </c>
      <c r="I399">
        <v>0</v>
      </c>
      <c r="J399">
        <v>7</v>
      </c>
      <c r="K399">
        <v>40</v>
      </c>
      <c r="L399">
        <v>9</v>
      </c>
      <c r="N399" t="s">
        <v>357</v>
      </c>
      <c r="P399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399" s="3">
        <f>IFERROR(IF(AND(tbl_daily[[#This Row],[Attendance (1 = Here, 0 = Not here)]]=1,tbl_daily[[#This Row],[Attended, but did not complete data]]&lt;&gt;1),tbl_daily[[#This Row],[LatestRPE]]*tbl_daily[[#This Row],[LatestDuration]],""),"")</f>
        <v>280</v>
      </c>
      <c r="R399" s="3">
        <f>IF(tbl_daily[[#This Row],[CodeName]]&lt;&gt;"",1,"")</f>
        <v>1</v>
      </c>
      <c r="S399" s="3" t="str">
        <f>IF(AND(tbl_daily[[#This Row],[Date]]&gt;=DATE(2019,8,1),tbl_daily[[#This Row],[Date]]&lt;=DATE(2020,6,1)),"2019-2020")</f>
        <v>2019-2020</v>
      </c>
    </row>
    <row r="400" spans="1:19" x14ac:dyDescent="0.25">
      <c r="A400" s="1">
        <v>43895</v>
      </c>
      <c r="B400" t="s">
        <v>41</v>
      </c>
      <c r="C400">
        <v>1</v>
      </c>
      <c r="E400">
        <v>7</v>
      </c>
      <c r="F400">
        <v>8</v>
      </c>
      <c r="G400">
        <v>8</v>
      </c>
      <c r="H400" t="s">
        <v>17</v>
      </c>
      <c r="I400">
        <v>1</v>
      </c>
      <c r="J400">
        <v>7</v>
      </c>
      <c r="K400">
        <v>90</v>
      </c>
      <c r="L400">
        <v>11</v>
      </c>
      <c r="N400" t="s">
        <v>358</v>
      </c>
      <c r="P400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23</v>
      </c>
      <c r="Q400" s="3">
        <f>IFERROR(IF(AND(tbl_daily[[#This Row],[Attendance (1 = Here, 0 = Not here)]]=1,tbl_daily[[#This Row],[Attended, but did not complete data]]&lt;&gt;1),tbl_daily[[#This Row],[LatestRPE]]*tbl_daily[[#This Row],[LatestDuration]],""),"")</f>
        <v>630</v>
      </c>
      <c r="R400" s="3">
        <f>IF(tbl_daily[[#This Row],[CodeName]]&lt;&gt;"",1,"")</f>
        <v>1</v>
      </c>
      <c r="S400" s="3" t="str">
        <f>IF(AND(tbl_daily[[#This Row],[Date]]&gt;=DATE(2019,8,1),tbl_daily[[#This Row],[Date]]&lt;=DATE(2020,6,1)),"2019-2020")</f>
        <v>2019-2020</v>
      </c>
    </row>
    <row r="401" spans="1:19" x14ac:dyDescent="0.25">
      <c r="A401" s="1">
        <v>43895</v>
      </c>
      <c r="B401" t="s">
        <v>42</v>
      </c>
      <c r="C401">
        <v>1</v>
      </c>
      <c r="E401">
        <v>9</v>
      </c>
      <c r="F401">
        <v>9</v>
      </c>
      <c r="G401">
        <v>8</v>
      </c>
      <c r="H401" t="s">
        <v>17</v>
      </c>
      <c r="I401">
        <v>1</v>
      </c>
      <c r="J401">
        <v>5</v>
      </c>
      <c r="K401">
        <v>60</v>
      </c>
      <c r="L401">
        <v>9</v>
      </c>
      <c r="N401" t="s">
        <v>359</v>
      </c>
      <c r="P401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26</v>
      </c>
      <c r="Q401" s="3">
        <f>IFERROR(IF(AND(tbl_daily[[#This Row],[Attendance (1 = Here, 0 = Not here)]]=1,tbl_daily[[#This Row],[Attended, but did not complete data]]&lt;&gt;1),tbl_daily[[#This Row],[LatestRPE]]*tbl_daily[[#This Row],[LatestDuration]],""),"")</f>
        <v>300</v>
      </c>
      <c r="R401" s="3">
        <f>IF(tbl_daily[[#This Row],[CodeName]]&lt;&gt;"",1,"")</f>
        <v>1</v>
      </c>
      <c r="S401" s="3" t="str">
        <f>IF(AND(tbl_daily[[#This Row],[Date]]&gt;=DATE(2019,8,1),tbl_daily[[#This Row],[Date]]&lt;=DATE(2020,6,1)),"2019-2020")</f>
        <v>2019-2020</v>
      </c>
    </row>
    <row r="402" spans="1:19" x14ac:dyDescent="0.25">
      <c r="A402" s="1">
        <v>43895</v>
      </c>
      <c r="B402" t="s">
        <v>43</v>
      </c>
      <c r="C402">
        <v>1</v>
      </c>
      <c r="E402">
        <v>7</v>
      </c>
      <c r="F402">
        <v>6</v>
      </c>
      <c r="G402">
        <v>7</v>
      </c>
      <c r="H402" t="s">
        <v>17</v>
      </c>
      <c r="I402">
        <v>1</v>
      </c>
      <c r="J402">
        <v>8</v>
      </c>
      <c r="K402">
        <v>85</v>
      </c>
      <c r="L402">
        <v>16</v>
      </c>
      <c r="N402" t="s">
        <v>360</v>
      </c>
      <c r="P402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20</v>
      </c>
      <c r="Q402" s="3">
        <f>IFERROR(IF(AND(tbl_daily[[#This Row],[Attendance (1 = Here, 0 = Not here)]]=1,tbl_daily[[#This Row],[Attended, but did not complete data]]&lt;&gt;1),tbl_daily[[#This Row],[LatestRPE]]*tbl_daily[[#This Row],[LatestDuration]],""),"")</f>
        <v>680</v>
      </c>
      <c r="R402" s="3">
        <f>IF(tbl_daily[[#This Row],[CodeName]]&lt;&gt;"",1,"")</f>
        <v>1</v>
      </c>
      <c r="S402" s="3" t="str">
        <f>IF(AND(tbl_daily[[#This Row],[Date]]&gt;=DATE(2019,8,1),tbl_daily[[#This Row],[Date]]&lt;=DATE(2020,6,1)),"2019-2020")</f>
        <v>2019-2020</v>
      </c>
    </row>
    <row r="403" spans="1:19" x14ac:dyDescent="0.25">
      <c r="A403" s="1">
        <v>43895</v>
      </c>
      <c r="B403" t="s">
        <v>44</v>
      </c>
      <c r="C403">
        <v>1</v>
      </c>
      <c r="E403">
        <v>10</v>
      </c>
      <c r="F403">
        <v>7</v>
      </c>
      <c r="G403">
        <v>8</v>
      </c>
      <c r="H403" t="s">
        <v>17</v>
      </c>
      <c r="I403">
        <v>1</v>
      </c>
      <c r="J403">
        <v>5</v>
      </c>
      <c r="K403">
        <v>60</v>
      </c>
      <c r="L403">
        <v>13</v>
      </c>
      <c r="N403" t="s">
        <v>361</v>
      </c>
      <c r="P403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25</v>
      </c>
      <c r="Q403" s="3">
        <f>IFERROR(IF(AND(tbl_daily[[#This Row],[Attendance (1 = Here, 0 = Not here)]]=1,tbl_daily[[#This Row],[Attended, but did not complete data]]&lt;&gt;1),tbl_daily[[#This Row],[LatestRPE]]*tbl_daily[[#This Row],[LatestDuration]],""),"")</f>
        <v>300</v>
      </c>
      <c r="R403" s="3">
        <f>IF(tbl_daily[[#This Row],[CodeName]]&lt;&gt;"",1,"")</f>
        <v>1</v>
      </c>
      <c r="S403" s="3" t="str">
        <f>IF(AND(tbl_daily[[#This Row],[Date]]&gt;=DATE(2019,8,1),tbl_daily[[#This Row],[Date]]&lt;=DATE(2020,6,1)),"2019-2020")</f>
        <v>2019-2020</v>
      </c>
    </row>
    <row r="404" spans="1:19" x14ac:dyDescent="0.25">
      <c r="A404" s="1">
        <v>43895</v>
      </c>
      <c r="B404" t="s">
        <v>46</v>
      </c>
      <c r="C404">
        <v>1</v>
      </c>
      <c r="E404">
        <v>5</v>
      </c>
      <c r="F404">
        <v>4</v>
      </c>
      <c r="G404">
        <v>5</v>
      </c>
      <c r="H404" t="s">
        <v>17</v>
      </c>
      <c r="I404">
        <v>1</v>
      </c>
      <c r="J404">
        <v>10</v>
      </c>
      <c r="K404">
        <v>120</v>
      </c>
      <c r="L404">
        <v>9</v>
      </c>
      <c r="N404" t="s">
        <v>362</v>
      </c>
      <c r="P404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14</v>
      </c>
      <c r="Q404" s="3">
        <f>IFERROR(IF(AND(tbl_daily[[#This Row],[Attendance (1 = Here, 0 = Not here)]]=1,tbl_daily[[#This Row],[Attended, but did not complete data]]&lt;&gt;1),tbl_daily[[#This Row],[LatestRPE]]*tbl_daily[[#This Row],[LatestDuration]],""),"")</f>
        <v>1200</v>
      </c>
      <c r="R404" s="3">
        <f>IF(tbl_daily[[#This Row],[CodeName]]&lt;&gt;"",1,"")</f>
        <v>1</v>
      </c>
      <c r="S404" s="3" t="str">
        <f>IF(AND(tbl_daily[[#This Row],[Date]]&gt;=DATE(2019,8,1),tbl_daily[[#This Row],[Date]]&lt;=DATE(2020,6,1)),"2019-2020")</f>
        <v>2019-2020</v>
      </c>
    </row>
    <row r="405" spans="1:19" x14ac:dyDescent="0.25">
      <c r="A405" s="1">
        <v>43895</v>
      </c>
      <c r="B405">
        <v>4530042</v>
      </c>
      <c r="C405">
        <v>0</v>
      </c>
      <c r="D405">
        <v>1</v>
      </c>
      <c r="P405" s="3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405" s="3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405" s="3">
        <f>IF(tbl_daily[[#This Row],[CodeName]]&lt;&gt;"",1,"")</f>
        <v>1</v>
      </c>
      <c r="S405" s="3" t="str">
        <f>IF(AND(tbl_daily[[#This Row],[Date]]&gt;=DATE(2019,8,1),tbl_daily[[#This Row],[Date]]&lt;=DATE(2020,6,1)),"2019-2020")</f>
        <v>2019-2020</v>
      </c>
    </row>
    <row r="406" spans="1:19" x14ac:dyDescent="0.25">
      <c r="A406" s="1">
        <v>43895</v>
      </c>
      <c r="B406" t="s">
        <v>47</v>
      </c>
      <c r="C406">
        <v>1</v>
      </c>
      <c r="E406">
        <v>7</v>
      </c>
      <c r="F406">
        <v>7</v>
      </c>
      <c r="G406">
        <v>7</v>
      </c>
      <c r="H406" t="s">
        <v>17</v>
      </c>
      <c r="I406">
        <v>1</v>
      </c>
      <c r="J406">
        <v>10</v>
      </c>
      <c r="K406">
        <v>120</v>
      </c>
      <c r="L406">
        <v>16</v>
      </c>
      <c r="N406" t="s">
        <v>363</v>
      </c>
      <c r="P406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21</v>
      </c>
      <c r="Q406" s="3">
        <f>IFERROR(IF(AND(tbl_daily[[#This Row],[Attendance (1 = Here, 0 = Not here)]]=1,tbl_daily[[#This Row],[Attended, but did not complete data]]&lt;&gt;1),tbl_daily[[#This Row],[LatestRPE]]*tbl_daily[[#This Row],[LatestDuration]],""),"")</f>
        <v>1200</v>
      </c>
      <c r="R406" s="3">
        <f>IF(tbl_daily[[#This Row],[CodeName]]&lt;&gt;"",1,"")</f>
        <v>1</v>
      </c>
      <c r="S406" s="3" t="str">
        <f>IF(AND(tbl_daily[[#This Row],[Date]]&gt;=DATE(2019,8,1),tbl_daily[[#This Row],[Date]]&lt;=DATE(2020,6,1)),"2019-2020")</f>
        <v>2019-2020</v>
      </c>
    </row>
    <row r="407" spans="1:19" x14ac:dyDescent="0.25">
      <c r="A407" s="1">
        <v>43895</v>
      </c>
      <c r="B407" t="s">
        <v>84</v>
      </c>
      <c r="C407">
        <v>1</v>
      </c>
      <c r="O407">
        <v>1</v>
      </c>
      <c r="P407" s="3" t="str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/>
      </c>
      <c r="Q407" s="3" t="str">
        <f>IFERROR(IF(AND(tbl_daily[[#This Row],[Attendance (1 = Here, 0 = Not here)]]=1,tbl_daily[[#This Row],[Attended, but did not complete data]]&lt;&gt;1),tbl_daily[[#This Row],[LatestRPE]]*tbl_daily[[#This Row],[LatestDuration]],""),"")</f>
        <v/>
      </c>
      <c r="R407" s="3">
        <f>IF(tbl_daily[[#This Row],[CodeName]]&lt;&gt;"",1,"")</f>
        <v>1</v>
      </c>
      <c r="S407" s="3" t="str">
        <f>IF(AND(tbl_daily[[#This Row],[Date]]&gt;=DATE(2019,8,1),tbl_daily[[#This Row],[Date]]&lt;=DATE(2020,6,1)),"2019-2020")</f>
        <v>2019-2020</v>
      </c>
    </row>
    <row r="408" spans="1:19" x14ac:dyDescent="0.25">
      <c r="A408" s="1">
        <v>43895</v>
      </c>
      <c r="B408" t="s">
        <v>48</v>
      </c>
      <c r="C408">
        <v>1</v>
      </c>
      <c r="E408">
        <v>7</v>
      </c>
      <c r="F408">
        <v>9</v>
      </c>
      <c r="G408">
        <v>8</v>
      </c>
      <c r="H408" t="s">
        <v>17</v>
      </c>
      <c r="I408">
        <v>0</v>
      </c>
      <c r="J408">
        <v>0</v>
      </c>
      <c r="K408">
        <v>0</v>
      </c>
      <c r="L408">
        <v>7</v>
      </c>
      <c r="N408" t="s">
        <v>364</v>
      </c>
      <c r="P408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408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408" s="3">
        <f>IF(tbl_daily[[#This Row],[CodeName]]&lt;&gt;"",1,"")</f>
        <v>1</v>
      </c>
      <c r="S408" s="3" t="str">
        <f>IF(AND(tbl_daily[[#This Row],[Date]]&gt;=DATE(2019,8,1),tbl_daily[[#This Row],[Date]]&lt;=DATE(2020,6,1)),"2019-2020")</f>
        <v>2019-2020</v>
      </c>
    </row>
    <row r="409" spans="1:19" x14ac:dyDescent="0.25">
      <c r="A409" s="1">
        <v>43895</v>
      </c>
      <c r="B409" t="s">
        <v>50</v>
      </c>
      <c r="C409">
        <v>1</v>
      </c>
      <c r="E409">
        <v>4</v>
      </c>
      <c r="F409">
        <v>6</v>
      </c>
      <c r="G409">
        <v>6</v>
      </c>
      <c r="H409" t="s">
        <v>17</v>
      </c>
      <c r="I409">
        <v>0</v>
      </c>
      <c r="J409">
        <v>0</v>
      </c>
      <c r="K409">
        <v>0</v>
      </c>
      <c r="L409">
        <v>5</v>
      </c>
      <c r="N409" t="s">
        <v>359</v>
      </c>
      <c r="P409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16</v>
      </c>
      <c r="Q409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409" s="3">
        <f>IF(tbl_daily[[#This Row],[CodeName]]&lt;&gt;"",1,"")</f>
        <v>1</v>
      </c>
      <c r="S409" s="3" t="str">
        <f>IF(AND(tbl_daily[[#This Row],[Date]]&gt;=DATE(2019,8,1),tbl_daily[[#This Row],[Date]]&lt;=DATE(2020,6,1)),"2019-2020")</f>
        <v>2019-2020</v>
      </c>
    </row>
    <row r="410" spans="1:19" x14ac:dyDescent="0.25">
      <c r="A410" s="1">
        <v>43895</v>
      </c>
      <c r="B410" t="s">
        <v>51</v>
      </c>
      <c r="C410">
        <v>1</v>
      </c>
      <c r="E410">
        <v>9</v>
      </c>
      <c r="F410">
        <v>9</v>
      </c>
      <c r="G410">
        <v>8</v>
      </c>
      <c r="H410" t="s">
        <v>17</v>
      </c>
      <c r="I410">
        <v>0</v>
      </c>
      <c r="J410">
        <v>0</v>
      </c>
      <c r="K410">
        <v>0</v>
      </c>
      <c r="L410">
        <v>10</v>
      </c>
      <c r="N410" t="s">
        <v>365</v>
      </c>
      <c r="P410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26</v>
      </c>
      <c r="Q410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410" s="3">
        <f>IF(tbl_daily[[#This Row],[CodeName]]&lt;&gt;"",1,"")</f>
        <v>1</v>
      </c>
      <c r="S410" s="3" t="str">
        <f>IF(AND(tbl_daily[[#This Row],[Date]]&gt;=DATE(2019,8,1),tbl_daily[[#This Row],[Date]]&lt;=DATE(2020,6,1)),"2019-2020")</f>
        <v>2019-2020</v>
      </c>
    </row>
    <row r="411" spans="1:19" x14ac:dyDescent="0.25">
      <c r="A411" s="1">
        <v>43895</v>
      </c>
      <c r="B411" t="s">
        <v>53</v>
      </c>
      <c r="C411">
        <v>1</v>
      </c>
      <c r="E411">
        <v>9</v>
      </c>
      <c r="F411">
        <v>6</v>
      </c>
      <c r="G411">
        <v>7</v>
      </c>
      <c r="H411" t="s">
        <v>61</v>
      </c>
      <c r="I411">
        <v>1</v>
      </c>
      <c r="J411">
        <v>6</v>
      </c>
      <c r="K411">
        <v>100</v>
      </c>
      <c r="L411">
        <v>11</v>
      </c>
      <c r="N411" t="s">
        <v>366</v>
      </c>
      <c r="P411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22</v>
      </c>
      <c r="Q411" s="3">
        <f>IFERROR(IF(AND(tbl_daily[[#This Row],[Attendance (1 = Here, 0 = Not here)]]=1,tbl_daily[[#This Row],[Attended, but did not complete data]]&lt;&gt;1),tbl_daily[[#This Row],[LatestRPE]]*tbl_daily[[#This Row],[LatestDuration]],""),"")</f>
        <v>600</v>
      </c>
      <c r="R411" s="3">
        <f>IF(tbl_daily[[#This Row],[CodeName]]&lt;&gt;"",1,"")</f>
        <v>1</v>
      </c>
      <c r="S411" s="3" t="str">
        <f>IF(AND(tbl_daily[[#This Row],[Date]]&gt;=DATE(2019,8,1),tbl_daily[[#This Row],[Date]]&lt;=DATE(2020,6,1)),"2019-2020")</f>
        <v>2019-2020</v>
      </c>
    </row>
    <row r="412" spans="1:19" x14ac:dyDescent="0.25">
      <c r="A412" s="1">
        <v>43895</v>
      </c>
      <c r="B412" t="s">
        <v>54</v>
      </c>
      <c r="C412">
        <v>1</v>
      </c>
      <c r="E412">
        <v>9</v>
      </c>
      <c r="F412">
        <v>5</v>
      </c>
      <c r="G412">
        <v>5</v>
      </c>
      <c r="H412" t="s">
        <v>61</v>
      </c>
      <c r="I412">
        <v>1</v>
      </c>
      <c r="J412">
        <v>3</v>
      </c>
      <c r="K412">
        <v>30</v>
      </c>
      <c r="L412">
        <v>13</v>
      </c>
      <c r="N412" t="s">
        <v>367</v>
      </c>
      <c r="P412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19</v>
      </c>
      <c r="Q412" s="3">
        <f>IFERROR(IF(AND(tbl_daily[[#This Row],[Attendance (1 = Here, 0 = Not here)]]=1,tbl_daily[[#This Row],[Attended, but did not complete data]]&lt;&gt;1),tbl_daily[[#This Row],[LatestRPE]]*tbl_daily[[#This Row],[LatestDuration]],""),"")</f>
        <v>90</v>
      </c>
      <c r="R412" s="3">
        <f>IF(tbl_daily[[#This Row],[CodeName]]&lt;&gt;"",1,"")</f>
        <v>1</v>
      </c>
      <c r="S412" s="3" t="str">
        <f>IF(AND(tbl_daily[[#This Row],[Date]]&gt;=DATE(2019,8,1),tbl_daily[[#This Row],[Date]]&lt;=DATE(2020,6,1)),"2019-2020")</f>
        <v>2019-2020</v>
      </c>
    </row>
    <row r="413" spans="1:19" x14ac:dyDescent="0.25">
      <c r="A413" s="1">
        <v>43895</v>
      </c>
      <c r="B413" t="s">
        <v>56</v>
      </c>
      <c r="C413">
        <v>1</v>
      </c>
      <c r="E413">
        <v>8</v>
      </c>
      <c r="F413">
        <v>8</v>
      </c>
      <c r="G413">
        <v>8</v>
      </c>
      <c r="H413" t="s">
        <v>61</v>
      </c>
      <c r="I413">
        <v>1</v>
      </c>
      <c r="J413">
        <v>6</v>
      </c>
      <c r="K413">
        <v>90</v>
      </c>
      <c r="L413">
        <v>9</v>
      </c>
      <c r="N413" t="s">
        <v>368</v>
      </c>
      <c r="P413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24</v>
      </c>
      <c r="Q413" s="3">
        <f>IFERROR(IF(AND(tbl_daily[[#This Row],[Attendance (1 = Here, 0 = Not here)]]=1,tbl_daily[[#This Row],[Attended, but did not complete data]]&lt;&gt;1),tbl_daily[[#This Row],[LatestRPE]]*tbl_daily[[#This Row],[LatestDuration]],""),"")</f>
        <v>540</v>
      </c>
      <c r="R413" s="3">
        <f>IF(tbl_daily[[#This Row],[CodeName]]&lt;&gt;"",1,"")</f>
        <v>1</v>
      </c>
      <c r="S413" s="3" t="str">
        <f>IF(AND(tbl_daily[[#This Row],[Date]]&gt;=DATE(2019,8,1),tbl_daily[[#This Row],[Date]]&lt;=DATE(2020,6,1)),"2019-2020")</f>
        <v>2019-2020</v>
      </c>
    </row>
    <row r="414" spans="1:19" x14ac:dyDescent="0.25">
      <c r="A414" s="1">
        <v>43895</v>
      </c>
      <c r="B414" t="s">
        <v>58</v>
      </c>
      <c r="C414">
        <v>1</v>
      </c>
      <c r="E414">
        <v>8</v>
      </c>
      <c r="F414">
        <v>4</v>
      </c>
      <c r="G414">
        <v>5</v>
      </c>
      <c r="H414" t="s">
        <v>61</v>
      </c>
      <c r="I414">
        <v>0</v>
      </c>
      <c r="J414">
        <v>0</v>
      </c>
      <c r="K414">
        <v>0</v>
      </c>
      <c r="L414">
        <v>14</v>
      </c>
      <c r="N414" t="s">
        <v>361</v>
      </c>
      <c r="P414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17</v>
      </c>
      <c r="Q414" s="3">
        <f>IFERROR(IF(AND(tbl_daily[[#This Row],[Attendance (1 = Here, 0 = Not here)]]=1,tbl_daily[[#This Row],[Attended, but did not complete data]]&lt;&gt;1),tbl_daily[[#This Row],[LatestRPE]]*tbl_daily[[#This Row],[LatestDuration]],""),"")</f>
        <v>0</v>
      </c>
      <c r="R414" s="3">
        <f>IF(tbl_daily[[#This Row],[CodeName]]&lt;&gt;"",1,"")</f>
        <v>1</v>
      </c>
      <c r="S414" s="3" t="str">
        <f>IF(AND(tbl_daily[[#This Row],[Date]]&gt;=DATE(2019,8,1),tbl_daily[[#This Row],[Date]]&lt;=DATE(2020,6,1)),"2019-2020")</f>
        <v>2019-2020</v>
      </c>
    </row>
    <row r="415" spans="1:19" x14ac:dyDescent="0.25">
      <c r="A415" s="1">
        <v>43895</v>
      </c>
      <c r="B415" t="s">
        <v>60</v>
      </c>
      <c r="C415">
        <v>1</v>
      </c>
      <c r="E415">
        <v>5</v>
      </c>
      <c r="F415">
        <v>5</v>
      </c>
      <c r="G415">
        <v>2</v>
      </c>
      <c r="H415" t="s">
        <v>61</v>
      </c>
      <c r="I415">
        <v>1</v>
      </c>
      <c r="J415">
        <v>4</v>
      </c>
      <c r="K415">
        <v>75</v>
      </c>
      <c r="N415" t="s">
        <v>369</v>
      </c>
      <c r="P415" s="3">
        <f>IFERROR(IF(AND(tbl_daily[[#This Row],[Attendance (1 = Here, 0 = Not here)]]=1,tbl_daily[[#This Row],[Attended, but did not complete data]]&lt;&gt;1),tbl_daily[[#This Row],[Stress]]+tbl_daily[[#This Row],[SleepQuality]]+tbl_daily[[#This Row],[Energy]],""),"")</f>
        <v>12</v>
      </c>
      <c r="Q415" s="3">
        <f>IFERROR(IF(AND(tbl_daily[[#This Row],[Attendance (1 = Here, 0 = Not here)]]=1,tbl_daily[[#This Row],[Attended, but did not complete data]]&lt;&gt;1),tbl_daily[[#This Row],[LatestRPE]]*tbl_daily[[#This Row],[LatestDuration]],""),"")</f>
        <v>300</v>
      </c>
      <c r="R415" s="3">
        <f>IF(tbl_daily[[#This Row],[CodeName]]&lt;&gt;"",1,"")</f>
        <v>1</v>
      </c>
      <c r="S415" s="3" t="str">
        <f>IF(AND(tbl_daily[[#This Row],[Date]]&gt;=DATE(2019,8,1),tbl_daily[[#This Row],[Date]]&lt;=DATE(2020,6,1)),"2019-2020")</f>
        <v>2019-2020</v>
      </c>
    </row>
  </sheetData>
  <phoneticPr fontId="5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51F80-FEE4-42E3-A786-F17B82D48423}">
  <dimension ref="A1:C129"/>
  <sheetViews>
    <sheetView workbookViewId="0">
      <selection activeCell="E4" sqref="E4"/>
    </sheetView>
  </sheetViews>
  <sheetFormatPr defaultRowHeight="15" x14ac:dyDescent="0.25"/>
  <cols>
    <col min="1" max="1" width="13.42578125" bestFit="1" customWidth="1"/>
    <col min="2" max="3" width="13.42578125" customWidth="1"/>
  </cols>
  <sheetData>
    <row r="1" spans="1:3" x14ac:dyDescent="0.25">
      <c r="A1" t="s">
        <v>0</v>
      </c>
      <c r="B1" t="s">
        <v>1</v>
      </c>
      <c r="C1" t="s">
        <v>397</v>
      </c>
    </row>
    <row r="2" spans="1:3" x14ac:dyDescent="0.25">
      <c r="A2" s="1">
        <v>43858</v>
      </c>
      <c r="B2" t="s">
        <v>13</v>
      </c>
      <c r="C2">
        <v>80</v>
      </c>
    </row>
    <row r="3" spans="1:3" x14ac:dyDescent="0.25">
      <c r="A3" s="1">
        <v>43858</v>
      </c>
      <c r="B3" t="s">
        <v>16</v>
      </c>
      <c r="C3">
        <v>83</v>
      </c>
    </row>
    <row r="4" spans="1:3" x14ac:dyDescent="0.25">
      <c r="A4" s="1">
        <v>43858</v>
      </c>
      <c r="B4" t="s">
        <v>19</v>
      </c>
      <c r="C4">
        <v>89</v>
      </c>
    </row>
    <row r="5" spans="1:3" x14ac:dyDescent="0.25">
      <c r="A5" s="1">
        <v>43858</v>
      </c>
      <c r="B5" t="s">
        <v>66</v>
      </c>
      <c r="C5">
        <v>96</v>
      </c>
    </row>
    <row r="6" spans="1:3" x14ac:dyDescent="0.25">
      <c r="A6" s="1">
        <v>43858</v>
      </c>
      <c r="B6" t="s">
        <v>21</v>
      </c>
      <c r="C6">
        <v>92</v>
      </c>
    </row>
    <row r="7" spans="1:3" x14ac:dyDescent="0.25">
      <c r="A7" s="1">
        <v>43858</v>
      </c>
      <c r="B7" t="s">
        <v>23</v>
      </c>
      <c r="C7">
        <v>75</v>
      </c>
    </row>
    <row r="8" spans="1:3" x14ac:dyDescent="0.25">
      <c r="A8" s="1">
        <v>43858</v>
      </c>
      <c r="B8" t="s">
        <v>25</v>
      </c>
      <c r="C8">
        <v>83</v>
      </c>
    </row>
    <row r="9" spans="1:3" x14ac:dyDescent="0.25">
      <c r="A9" s="1">
        <v>43858</v>
      </c>
      <c r="B9" t="s">
        <v>27</v>
      </c>
      <c r="C9">
        <v>99</v>
      </c>
    </row>
    <row r="10" spans="1:3" x14ac:dyDescent="0.25">
      <c r="A10" s="1">
        <v>43858</v>
      </c>
      <c r="B10" t="s">
        <v>29</v>
      </c>
      <c r="C10">
        <v>82</v>
      </c>
    </row>
    <row r="11" spans="1:3" x14ac:dyDescent="0.25">
      <c r="A11" s="1">
        <v>43858</v>
      </c>
      <c r="B11" t="s">
        <v>30</v>
      </c>
      <c r="C11">
        <v>92</v>
      </c>
    </row>
    <row r="12" spans="1:3" x14ac:dyDescent="0.25">
      <c r="A12" s="1">
        <v>43858</v>
      </c>
      <c r="B12" t="s">
        <v>31</v>
      </c>
      <c r="C12">
        <v>83</v>
      </c>
    </row>
    <row r="13" spans="1:3" x14ac:dyDescent="0.25">
      <c r="A13" s="1">
        <v>43858</v>
      </c>
      <c r="B13" t="s">
        <v>32</v>
      </c>
      <c r="C13">
        <v>87</v>
      </c>
    </row>
    <row r="14" spans="1:3" x14ac:dyDescent="0.25">
      <c r="A14" s="1">
        <v>43858</v>
      </c>
      <c r="B14" t="s">
        <v>34</v>
      </c>
      <c r="C14">
        <v>76</v>
      </c>
    </row>
    <row r="15" spans="1:3" x14ac:dyDescent="0.25">
      <c r="A15" s="1">
        <v>43858</v>
      </c>
      <c r="B15" t="s">
        <v>36</v>
      </c>
      <c r="C15">
        <v>90</v>
      </c>
    </row>
    <row r="16" spans="1:3" x14ac:dyDescent="0.25">
      <c r="A16" s="1">
        <v>43858</v>
      </c>
      <c r="B16" t="s">
        <v>37</v>
      </c>
      <c r="C16">
        <v>87</v>
      </c>
    </row>
    <row r="17" spans="1:3" x14ac:dyDescent="0.25">
      <c r="A17" s="1">
        <v>43858</v>
      </c>
      <c r="B17" t="s">
        <v>39</v>
      </c>
      <c r="C17">
        <v>97</v>
      </c>
    </row>
    <row r="18" spans="1:3" x14ac:dyDescent="0.25">
      <c r="A18" s="1">
        <v>43858</v>
      </c>
      <c r="B18" t="s">
        <v>41</v>
      </c>
      <c r="C18">
        <v>97</v>
      </c>
    </row>
    <row r="19" spans="1:3" x14ac:dyDescent="0.25">
      <c r="A19" s="1">
        <v>43858</v>
      </c>
      <c r="B19" t="s">
        <v>42</v>
      </c>
      <c r="C19">
        <v>99</v>
      </c>
    </row>
    <row r="20" spans="1:3" x14ac:dyDescent="0.25">
      <c r="A20" s="1">
        <v>43858</v>
      </c>
      <c r="B20" t="s">
        <v>43</v>
      </c>
      <c r="C20">
        <v>90</v>
      </c>
    </row>
    <row r="21" spans="1:3" x14ac:dyDescent="0.25">
      <c r="A21" s="1">
        <v>43858</v>
      </c>
      <c r="B21" t="s">
        <v>44</v>
      </c>
      <c r="C21">
        <v>87</v>
      </c>
    </row>
    <row r="22" spans="1:3" x14ac:dyDescent="0.25">
      <c r="A22" s="1">
        <v>43858</v>
      </c>
      <c r="B22" t="s">
        <v>46</v>
      </c>
      <c r="C22">
        <v>88</v>
      </c>
    </row>
    <row r="23" spans="1:3" x14ac:dyDescent="0.25">
      <c r="A23" s="1">
        <v>43858</v>
      </c>
      <c r="B23">
        <v>4530042</v>
      </c>
      <c r="C23">
        <v>99</v>
      </c>
    </row>
    <row r="24" spans="1:3" x14ac:dyDescent="0.25">
      <c r="A24" s="1">
        <v>43858</v>
      </c>
      <c r="B24" t="s">
        <v>47</v>
      </c>
      <c r="C24">
        <v>91</v>
      </c>
    </row>
    <row r="25" spans="1:3" x14ac:dyDescent="0.25">
      <c r="A25" s="1">
        <v>43858</v>
      </c>
      <c r="B25" t="s">
        <v>84</v>
      </c>
      <c r="C25">
        <v>79</v>
      </c>
    </row>
    <row r="26" spans="1:3" x14ac:dyDescent="0.25">
      <c r="A26" s="1">
        <v>43858</v>
      </c>
      <c r="B26" t="s">
        <v>48</v>
      </c>
      <c r="C26">
        <v>95</v>
      </c>
    </row>
    <row r="27" spans="1:3" x14ac:dyDescent="0.25">
      <c r="A27" s="1">
        <v>43858</v>
      </c>
      <c r="B27" t="s">
        <v>50</v>
      </c>
      <c r="C27">
        <v>84</v>
      </c>
    </row>
    <row r="28" spans="1:3" x14ac:dyDescent="0.25">
      <c r="A28" s="1">
        <v>43858</v>
      </c>
      <c r="B28" t="s">
        <v>51</v>
      </c>
      <c r="C28">
        <v>93</v>
      </c>
    </row>
    <row r="29" spans="1:3" x14ac:dyDescent="0.25">
      <c r="A29" s="1">
        <v>43858</v>
      </c>
      <c r="B29" t="s">
        <v>53</v>
      </c>
      <c r="C29">
        <v>89</v>
      </c>
    </row>
    <row r="30" spans="1:3" x14ac:dyDescent="0.25">
      <c r="A30" s="1">
        <v>43858</v>
      </c>
      <c r="B30" t="s">
        <v>54</v>
      </c>
      <c r="C30">
        <v>82</v>
      </c>
    </row>
    <row r="31" spans="1:3" x14ac:dyDescent="0.25">
      <c r="A31" s="1">
        <v>43858</v>
      </c>
      <c r="B31" t="s">
        <v>56</v>
      </c>
      <c r="C31">
        <v>84</v>
      </c>
    </row>
    <row r="32" spans="1:3" x14ac:dyDescent="0.25">
      <c r="A32" s="1">
        <v>43858</v>
      </c>
      <c r="B32" t="s">
        <v>58</v>
      </c>
      <c r="C32">
        <v>100</v>
      </c>
    </row>
    <row r="33" spans="1:3" x14ac:dyDescent="0.25">
      <c r="A33" s="1">
        <v>43858</v>
      </c>
      <c r="B33" t="s">
        <v>60</v>
      </c>
      <c r="C33">
        <v>86</v>
      </c>
    </row>
    <row r="34" spans="1:3" x14ac:dyDescent="0.25">
      <c r="A34" s="1">
        <v>43865</v>
      </c>
      <c r="B34" t="s">
        <v>13</v>
      </c>
      <c r="C34">
        <v>87</v>
      </c>
    </row>
    <row r="35" spans="1:3" x14ac:dyDescent="0.25">
      <c r="A35" s="1">
        <v>43865</v>
      </c>
      <c r="B35" t="s">
        <v>16</v>
      </c>
      <c r="C35">
        <v>84</v>
      </c>
    </row>
    <row r="36" spans="1:3" x14ac:dyDescent="0.25">
      <c r="A36" s="1">
        <v>43865</v>
      </c>
      <c r="B36" t="s">
        <v>19</v>
      </c>
      <c r="C36">
        <v>97</v>
      </c>
    </row>
    <row r="37" spans="1:3" x14ac:dyDescent="0.25">
      <c r="A37" s="1">
        <v>43865</v>
      </c>
      <c r="B37" t="s">
        <v>66</v>
      </c>
      <c r="C37">
        <v>100</v>
      </c>
    </row>
    <row r="38" spans="1:3" x14ac:dyDescent="0.25">
      <c r="A38" s="1">
        <v>43865</v>
      </c>
      <c r="B38" t="s">
        <v>21</v>
      </c>
      <c r="C38">
        <v>98</v>
      </c>
    </row>
    <row r="39" spans="1:3" x14ac:dyDescent="0.25">
      <c r="A39" s="1">
        <v>43865</v>
      </c>
      <c r="B39" t="s">
        <v>23</v>
      </c>
      <c r="C39">
        <v>78</v>
      </c>
    </row>
    <row r="40" spans="1:3" x14ac:dyDescent="0.25">
      <c r="A40" s="1">
        <v>43865</v>
      </c>
      <c r="B40" t="s">
        <v>25</v>
      </c>
      <c r="C40">
        <v>90</v>
      </c>
    </row>
    <row r="41" spans="1:3" x14ac:dyDescent="0.25">
      <c r="A41" s="1">
        <v>43865</v>
      </c>
      <c r="B41" t="s">
        <v>27</v>
      </c>
      <c r="C41">
        <v>96</v>
      </c>
    </row>
    <row r="42" spans="1:3" x14ac:dyDescent="0.25">
      <c r="A42" s="1">
        <v>43865</v>
      </c>
      <c r="B42" t="s">
        <v>29</v>
      </c>
      <c r="C42">
        <v>98</v>
      </c>
    </row>
    <row r="43" spans="1:3" x14ac:dyDescent="0.25">
      <c r="A43" s="1">
        <v>43865</v>
      </c>
      <c r="B43" t="s">
        <v>30</v>
      </c>
      <c r="C43">
        <v>91</v>
      </c>
    </row>
    <row r="44" spans="1:3" x14ac:dyDescent="0.25">
      <c r="A44" s="1">
        <v>43865</v>
      </c>
      <c r="B44" t="s">
        <v>31</v>
      </c>
      <c r="C44">
        <v>85</v>
      </c>
    </row>
    <row r="45" spans="1:3" x14ac:dyDescent="0.25">
      <c r="A45" s="1">
        <v>43865</v>
      </c>
      <c r="B45" t="s">
        <v>32</v>
      </c>
      <c r="C45">
        <v>75</v>
      </c>
    </row>
    <row r="46" spans="1:3" x14ac:dyDescent="0.25">
      <c r="A46" s="1">
        <v>43865</v>
      </c>
      <c r="B46" t="s">
        <v>34</v>
      </c>
      <c r="C46">
        <v>78</v>
      </c>
    </row>
    <row r="47" spans="1:3" x14ac:dyDescent="0.25">
      <c r="A47" s="1">
        <v>43865</v>
      </c>
      <c r="B47" t="s">
        <v>36</v>
      </c>
      <c r="C47">
        <v>92</v>
      </c>
    </row>
    <row r="48" spans="1:3" x14ac:dyDescent="0.25">
      <c r="A48" s="1">
        <v>43865</v>
      </c>
      <c r="B48" t="s">
        <v>37</v>
      </c>
      <c r="C48">
        <v>87</v>
      </c>
    </row>
    <row r="49" spans="1:3" x14ac:dyDescent="0.25">
      <c r="A49" s="1">
        <v>43865</v>
      </c>
      <c r="B49" t="s">
        <v>39</v>
      </c>
      <c r="C49">
        <v>96</v>
      </c>
    </row>
    <row r="50" spans="1:3" x14ac:dyDescent="0.25">
      <c r="A50" s="1">
        <v>43865</v>
      </c>
      <c r="B50" t="s">
        <v>41</v>
      </c>
      <c r="C50">
        <v>78</v>
      </c>
    </row>
    <row r="51" spans="1:3" x14ac:dyDescent="0.25">
      <c r="A51" s="1">
        <v>43865</v>
      </c>
      <c r="B51" t="s">
        <v>42</v>
      </c>
      <c r="C51">
        <v>82</v>
      </c>
    </row>
    <row r="52" spans="1:3" x14ac:dyDescent="0.25">
      <c r="A52" s="1">
        <v>43865</v>
      </c>
      <c r="B52" t="s">
        <v>43</v>
      </c>
      <c r="C52">
        <v>84</v>
      </c>
    </row>
    <row r="53" spans="1:3" x14ac:dyDescent="0.25">
      <c r="A53" s="1">
        <v>43865</v>
      </c>
      <c r="B53" t="s">
        <v>44</v>
      </c>
      <c r="C53">
        <v>81</v>
      </c>
    </row>
    <row r="54" spans="1:3" x14ac:dyDescent="0.25">
      <c r="A54" s="1">
        <v>43865</v>
      </c>
      <c r="B54" t="s">
        <v>46</v>
      </c>
      <c r="C54">
        <v>80</v>
      </c>
    </row>
    <row r="55" spans="1:3" x14ac:dyDescent="0.25">
      <c r="A55" s="1">
        <v>43865</v>
      </c>
      <c r="B55">
        <v>4530042</v>
      </c>
      <c r="C55">
        <v>82</v>
      </c>
    </row>
    <row r="56" spans="1:3" x14ac:dyDescent="0.25">
      <c r="A56" s="1">
        <v>43865</v>
      </c>
      <c r="B56" t="s">
        <v>47</v>
      </c>
      <c r="C56">
        <v>83</v>
      </c>
    </row>
    <row r="57" spans="1:3" x14ac:dyDescent="0.25">
      <c r="A57" s="1">
        <v>43865</v>
      </c>
      <c r="B57" t="s">
        <v>84</v>
      </c>
      <c r="C57">
        <v>87</v>
      </c>
    </row>
    <row r="58" spans="1:3" x14ac:dyDescent="0.25">
      <c r="A58" s="1">
        <v>43865</v>
      </c>
      <c r="B58" t="s">
        <v>48</v>
      </c>
      <c r="C58">
        <v>87</v>
      </c>
    </row>
    <row r="59" spans="1:3" x14ac:dyDescent="0.25">
      <c r="A59" s="1">
        <v>43865</v>
      </c>
      <c r="B59" t="s">
        <v>50</v>
      </c>
      <c r="C59">
        <v>94</v>
      </c>
    </row>
    <row r="60" spans="1:3" x14ac:dyDescent="0.25">
      <c r="A60" s="1">
        <v>43865</v>
      </c>
      <c r="B60" t="s">
        <v>51</v>
      </c>
      <c r="C60">
        <v>96</v>
      </c>
    </row>
    <row r="61" spans="1:3" x14ac:dyDescent="0.25">
      <c r="A61" s="1">
        <v>43865</v>
      </c>
      <c r="B61" t="s">
        <v>53</v>
      </c>
      <c r="C61">
        <v>84</v>
      </c>
    </row>
    <row r="62" spans="1:3" x14ac:dyDescent="0.25">
      <c r="A62" s="1">
        <v>43865</v>
      </c>
      <c r="B62" t="s">
        <v>54</v>
      </c>
      <c r="C62">
        <v>96</v>
      </c>
    </row>
    <row r="63" spans="1:3" x14ac:dyDescent="0.25">
      <c r="A63" s="1">
        <v>43865</v>
      </c>
      <c r="B63" t="s">
        <v>56</v>
      </c>
      <c r="C63">
        <v>89</v>
      </c>
    </row>
    <row r="64" spans="1:3" x14ac:dyDescent="0.25">
      <c r="A64" s="1">
        <v>43865</v>
      </c>
      <c r="B64" t="s">
        <v>58</v>
      </c>
      <c r="C64">
        <v>75</v>
      </c>
    </row>
    <row r="65" spans="1:3" x14ac:dyDescent="0.25">
      <c r="A65" s="1">
        <v>43865</v>
      </c>
      <c r="B65" t="s">
        <v>60</v>
      </c>
      <c r="C65">
        <v>98</v>
      </c>
    </row>
    <row r="66" spans="1:3" x14ac:dyDescent="0.25">
      <c r="A66" s="1">
        <v>43881</v>
      </c>
      <c r="B66" t="s">
        <v>13</v>
      </c>
      <c r="C66">
        <v>78</v>
      </c>
    </row>
    <row r="67" spans="1:3" x14ac:dyDescent="0.25">
      <c r="A67" s="1">
        <v>43881</v>
      </c>
      <c r="B67" t="s">
        <v>16</v>
      </c>
      <c r="C67">
        <v>86</v>
      </c>
    </row>
    <row r="68" spans="1:3" x14ac:dyDescent="0.25">
      <c r="A68" s="1">
        <v>43881</v>
      </c>
      <c r="B68" t="s">
        <v>19</v>
      </c>
      <c r="C68">
        <v>84</v>
      </c>
    </row>
    <row r="69" spans="1:3" x14ac:dyDescent="0.25">
      <c r="A69" s="1">
        <v>43881</v>
      </c>
      <c r="B69" t="s">
        <v>66</v>
      </c>
      <c r="C69">
        <v>100</v>
      </c>
    </row>
    <row r="70" spans="1:3" x14ac:dyDescent="0.25">
      <c r="A70" s="1">
        <v>43881</v>
      </c>
      <c r="B70" t="s">
        <v>21</v>
      </c>
      <c r="C70">
        <v>99</v>
      </c>
    </row>
    <row r="71" spans="1:3" x14ac:dyDescent="0.25">
      <c r="A71" s="1">
        <v>43881</v>
      </c>
      <c r="B71" t="s">
        <v>23</v>
      </c>
      <c r="C71">
        <v>91</v>
      </c>
    </row>
    <row r="72" spans="1:3" x14ac:dyDescent="0.25">
      <c r="A72" s="1">
        <v>43881</v>
      </c>
      <c r="B72" t="s">
        <v>25</v>
      </c>
      <c r="C72">
        <v>91</v>
      </c>
    </row>
    <row r="73" spans="1:3" x14ac:dyDescent="0.25">
      <c r="A73" s="1">
        <v>43881</v>
      </c>
      <c r="B73" t="s">
        <v>27</v>
      </c>
      <c r="C73">
        <v>100</v>
      </c>
    </row>
    <row r="74" spans="1:3" x14ac:dyDescent="0.25">
      <c r="A74" s="1">
        <v>43881</v>
      </c>
      <c r="B74" t="s">
        <v>29</v>
      </c>
      <c r="C74">
        <v>90</v>
      </c>
    </row>
    <row r="75" spans="1:3" x14ac:dyDescent="0.25">
      <c r="A75" s="1">
        <v>43881</v>
      </c>
      <c r="B75" t="s">
        <v>30</v>
      </c>
      <c r="C75">
        <v>86</v>
      </c>
    </row>
    <row r="76" spans="1:3" x14ac:dyDescent="0.25">
      <c r="A76" s="1">
        <v>43881</v>
      </c>
      <c r="B76" t="s">
        <v>31</v>
      </c>
      <c r="C76">
        <v>95</v>
      </c>
    </row>
    <row r="77" spans="1:3" x14ac:dyDescent="0.25">
      <c r="A77" s="1">
        <v>43881</v>
      </c>
      <c r="B77" t="s">
        <v>32</v>
      </c>
      <c r="C77">
        <v>95</v>
      </c>
    </row>
    <row r="78" spans="1:3" x14ac:dyDescent="0.25">
      <c r="A78" s="1">
        <v>43881</v>
      </c>
      <c r="B78" t="s">
        <v>34</v>
      </c>
      <c r="C78">
        <v>93</v>
      </c>
    </row>
    <row r="79" spans="1:3" x14ac:dyDescent="0.25">
      <c r="A79" s="1">
        <v>43881</v>
      </c>
      <c r="B79" t="s">
        <v>36</v>
      </c>
      <c r="C79">
        <v>78</v>
      </c>
    </row>
    <row r="80" spans="1:3" x14ac:dyDescent="0.25">
      <c r="A80" s="1">
        <v>43881</v>
      </c>
      <c r="B80" t="s">
        <v>37</v>
      </c>
      <c r="C80">
        <v>79</v>
      </c>
    </row>
    <row r="81" spans="1:3" x14ac:dyDescent="0.25">
      <c r="A81" s="1">
        <v>43881</v>
      </c>
      <c r="B81" t="s">
        <v>39</v>
      </c>
      <c r="C81">
        <v>76</v>
      </c>
    </row>
    <row r="82" spans="1:3" x14ac:dyDescent="0.25">
      <c r="A82" s="1">
        <v>43881</v>
      </c>
      <c r="B82" t="s">
        <v>41</v>
      </c>
      <c r="C82">
        <v>100</v>
      </c>
    </row>
    <row r="83" spans="1:3" x14ac:dyDescent="0.25">
      <c r="A83" s="1">
        <v>43881</v>
      </c>
      <c r="B83" t="s">
        <v>42</v>
      </c>
      <c r="C83">
        <v>99</v>
      </c>
    </row>
    <row r="84" spans="1:3" x14ac:dyDescent="0.25">
      <c r="A84" s="1">
        <v>43881</v>
      </c>
      <c r="B84" t="s">
        <v>43</v>
      </c>
      <c r="C84">
        <v>79</v>
      </c>
    </row>
    <row r="85" spans="1:3" x14ac:dyDescent="0.25">
      <c r="A85" s="1">
        <v>43881</v>
      </c>
      <c r="B85" t="s">
        <v>44</v>
      </c>
      <c r="C85">
        <v>82</v>
      </c>
    </row>
    <row r="86" spans="1:3" x14ac:dyDescent="0.25">
      <c r="A86" s="1">
        <v>43881</v>
      </c>
      <c r="B86" t="s">
        <v>46</v>
      </c>
      <c r="C86">
        <v>83</v>
      </c>
    </row>
    <row r="87" spans="1:3" x14ac:dyDescent="0.25">
      <c r="A87" s="1">
        <v>43881</v>
      </c>
      <c r="B87">
        <v>4530042</v>
      </c>
      <c r="C87">
        <v>77</v>
      </c>
    </row>
    <row r="88" spans="1:3" x14ac:dyDescent="0.25">
      <c r="A88" s="1">
        <v>43881</v>
      </c>
      <c r="B88" t="s">
        <v>47</v>
      </c>
      <c r="C88">
        <v>79</v>
      </c>
    </row>
    <row r="89" spans="1:3" x14ac:dyDescent="0.25">
      <c r="A89" s="1">
        <v>43881</v>
      </c>
      <c r="B89" t="s">
        <v>84</v>
      </c>
      <c r="C89">
        <v>92</v>
      </c>
    </row>
    <row r="90" spans="1:3" x14ac:dyDescent="0.25">
      <c r="A90" s="1">
        <v>43881</v>
      </c>
      <c r="B90" t="s">
        <v>48</v>
      </c>
      <c r="C90">
        <v>99</v>
      </c>
    </row>
    <row r="91" spans="1:3" x14ac:dyDescent="0.25">
      <c r="A91" s="1">
        <v>43881</v>
      </c>
      <c r="B91" t="s">
        <v>50</v>
      </c>
      <c r="C91">
        <v>86</v>
      </c>
    </row>
    <row r="92" spans="1:3" x14ac:dyDescent="0.25">
      <c r="A92" s="1">
        <v>43881</v>
      </c>
      <c r="B92" t="s">
        <v>51</v>
      </c>
      <c r="C92">
        <v>92</v>
      </c>
    </row>
    <row r="93" spans="1:3" x14ac:dyDescent="0.25">
      <c r="A93" s="1">
        <v>43881</v>
      </c>
      <c r="B93" t="s">
        <v>53</v>
      </c>
      <c r="C93">
        <v>88</v>
      </c>
    </row>
    <row r="94" spans="1:3" x14ac:dyDescent="0.25">
      <c r="A94" s="1">
        <v>43881</v>
      </c>
      <c r="B94" t="s">
        <v>54</v>
      </c>
      <c r="C94">
        <v>97</v>
      </c>
    </row>
    <row r="95" spans="1:3" x14ac:dyDescent="0.25">
      <c r="A95" s="1">
        <v>43881</v>
      </c>
      <c r="B95" t="s">
        <v>56</v>
      </c>
      <c r="C95">
        <v>78</v>
      </c>
    </row>
    <row r="96" spans="1:3" x14ac:dyDescent="0.25">
      <c r="A96" s="1">
        <v>43881</v>
      </c>
      <c r="B96" t="s">
        <v>58</v>
      </c>
      <c r="C96">
        <v>88</v>
      </c>
    </row>
    <row r="97" spans="1:3" x14ac:dyDescent="0.25">
      <c r="A97" s="1">
        <v>43881</v>
      </c>
      <c r="B97" t="s">
        <v>60</v>
      </c>
      <c r="C97">
        <v>98</v>
      </c>
    </row>
    <row r="98" spans="1:3" x14ac:dyDescent="0.25">
      <c r="A98" s="1">
        <v>43895</v>
      </c>
      <c r="B98" t="s">
        <v>13</v>
      </c>
      <c r="C98">
        <v>75</v>
      </c>
    </row>
    <row r="99" spans="1:3" x14ac:dyDescent="0.25">
      <c r="A99" s="1">
        <v>43895</v>
      </c>
      <c r="B99" t="s">
        <v>16</v>
      </c>
      <c r="C99">
        <v>91</v>
      </c>
    </row>
    <row r="100" spans="1:3" x14ac:dyDescent="0.25">
      <c r="A100" s="1">
        <v>43895</v>
      </c>
      <c r="B100" t="s">
        <v>19</v>
      </c>
      <c r="C100">
        <v>80</v>
      </c>
    </row>
    <row r="101" spans="1:3" x14ac:dyDescent="0.25">
      <c r="A101" s="1">
        <v>43895</v>
      </c>
      <c r="B101" t="s">
        <v>66</v>
      </c>
      <c r="C101">
        <v>90</v>
      </c>
    </row>
    <row r="102" spans="1:3" x14ac:dyDescent="0.25">
      <c r="A102" s="1">
        <v>43895</v>
      </c>
      <c r="B102" t="s">
        <v>21</v>
      </c>
      <c r="C102">
        <v>80</v>
      </c>
    </row>
    <row r="103" spans="1:3" x14ac:dyDescent="0.25">
      <c r="A103" s="1">
        <v>43895</v>
      </c>
      <c r="B103" t="s">
        <v>23</v>
      </c>
      <c r="C103">
        <v>98</v>
      </c>
    </row>
    <row r="104" spans="1:3" x14ac:dyDescent="0.25">
      <c r="A104" s="1">
        <v>43895</v>
      </c>
      <c r="B104" t="s">
        <v>25</v>
      </c>
      <c r="C104">
        <v>96</v>
      </c>
    </row>
    <row r="105" spans="1:3" x14ac:dyDescent="0.25">
      <c r="A105" s="1">
        <v>43895</v>
      </c>
      <c r="B105" t="s">
        <v>27</v>
      </c>
      <c r="C105">
        <v>83</v>
      </c>
    </row>
    <row r="106" spans="1:3" x14ac:dyDescent="0.25">
      <c r="A106" s="1">
        <v>43895</v>
      </c>
      <c r="B106" t="s">
        <v>29</v>
      </c>
      <c r="C106">
        <v>81</v>
      </c>
    </row>
    <row r="107" spans="1:3" x14ac:dyDescent="0.25">
      <c r="A107" s="1">
        <v>43895</v>
      </c>
      <c r="B107" t="s">
        <v>30</v>
      </c>
      <c r="C107">
        <v>76</v>
      </c>
    </row>
    <row r="108" spans="1:3" x14ac:dyDescent="0.25">
      <c r="A108" s="1">
        <v>43895</v>
      </c>
      <c r="B108" t="s">
        <v>31</v>
      </c>
      <c r="C108">
        <v>100</v>
      </c>
    </row>
    <row r="109" spans="1:3" x14ac:dyDescent="0.25">
      <c r="A109" s="1">
        <v>43895</v>
      </c>
      <c r="B109" t="s">
        <v>32</v>
      </c>
      <c r="C109">
        <v>87</v>
      </c>
    </row>
    <row r="110" spans="1:3" x14ac:dyDescent="0.25">
      <c r="A110" s="1">
        <v>43895</v>
      </c>
      <c r="B110" t="s">
        <v>34</v>
      </c>
      <c r="C110">
        <v>100</v>
      </c>
    </row>
    <row r="111" spans="1:3" x14ac:dyDescent="0.25">
      <c r="A111" s="1">
        <v>43895</v>
      </c>
      <c r="B111" t="s">
        <v>36</v>
      </c>
      <c r="C111">
        <v>94</v>
      </c>
    </row>
    <row r="112" spans="1:3" x14ac:dyDescent="0.25">
      <c r="A112" s="1">
        <v>43895</v>
      </c>
      <c r="B112" t="s">
        <v>37</v>
      </c>
      <c r="C112">
        <v>98</v>
      </c>
    </row>
    <row r="113" spans="1:3" x14ac:dyDescent="0.25">
      <c r="A113" s="1">
        <v>43895</v>
      </c>
      <c r="B113" t="s">
        <v>39</v>
      </c>
      <c r="C113">
        <v>99</v>
      </c>
    </row>
    <row r="114" spans="1:3" x14ac:dyDescent="0.25">
      <c r="A114" s="1">
        <v>43895</v>
      </c>
      <c r="B114" t="s">
        <v>41</v>
      </c>
      <c r="C114">
        <v>79</v>
      </c>
    </row>
    <row r="115" spans="1:3" x14ac:dyDescent="0.25">
      <c r="A115" s="1">
        <v>43895</v>
      </c>
      <c r="B115" t="s">
        <v>42</v>
      </c>
      <c r="C115">
        <v>90</v>
      </c>
    </row>
    <row r="116" spans="1:3" x14ac:dyDescent="0.25">
      <c r="A116" s="1">
        <v>43895</v>
      </c>
      <c r="B116" t="s">
        <v>43</v>
      </c>
      <c r="C116">
        <v>95</v>
      </c>
    </row>
    <row r="117" spans="1:3" x14ac:dyDescent="0.25">
      <c r="A117" s="1">
        <v>43895</v>
      </c>
      <c r="B117" t="s">
        <v>44</v>
      </c>
      <c r="C117">
        <v>75</v>
      </c>
    </row>
    <row r="118" spans="1:3" x14ac:dyDescent="0.25">
      <c r="A118" s="1">
        <v>43895</v>
      </c>
      <c r="B118" t="s">
        <v>46</v>
      </c>
      <c r="C118">
        <v>90</v>
      </c>
    </row>
    <row r="119" spans="1:3" x14ac:dyDescent="0.25">
      <c r="A119" s="1">
        <v>43895</v>
      </c>
      <c r="B119">
        <v>4530042</v>
      </c>
      <c r="C119">
        <v>81</v>
      </c>
    </row>
    <row r="120" spans="1:3" x14ac:dyDescent="0.25">
      <c r="A120" s="1">
        <v>43895</v>
      </c>
      <c r="B120" t="s">
        <v>47</v>
      </c>
      <c r="C120">
        <v>95</v>
      </c>
    </row>
    <row r="121" spans="1:3" x14ac:dyDescent="0.25">
      <c r="A121" s="1">
        <v>43895</v>
      </c>
      <c r="B121" t="s">
        <v>84</v>
      </c>
      <c r="C121">
        <v>78</v>
      </c>
    </row>
    <row r="122" spans="1:3" x14ac:dyDescent="0.25">
      <c r="A122" s="1">
        <v>43895</v>
      </c>
      <c r="B122" t="s">
        <v>48</v>
      </c>
      <c r="C122">
        <v>84</v>
      </c>
    </row>
    <row r="123" spans="1:3" x14ac:dyDescent="0.25">
      <c r="A123" s="1">
        <v>43895</v>
      </c>
      <c r="B123" t="s">
        <v>50</v>
      </c>
      <c r="C123">
        <v>82</v>
      </c>
    </row>
    <row r="124" spans="1:3" x14ac:dyDescent="0.25">
      <c r="A124" s="1">
        <v>43895</v>
      </c>
      <c r="B124" t="s">
        <v>51</v>
      </c>
      <c r="C124">
        <v>75</v>
      </c>
    </row>
    <row r="125" spans="1:3" x14ac:dyDescent="0.25">
      <c r="A125" s="1">
        <v>43895</v>
      </c>
      <c r="B125" t="s">
        <v>53</v>
      </c>
      <c r="C125">
        <v>83</v>
      </c>
    </row>
    <row r="126" spans="1:3" x14ac:dyDescent="0.25">
      <c r="A126" s="1">
        <v>43895</v>
      </c>
      <c r="B126" t="s">
        <v>54</v>
      </c>
      <c r="C126">
        <v>76</v>
      </c>
    </row>
    <row r="127" spans="1:3" x14ac:dyDescent="0.25">
      <c r="A127" s="1">
        <v>43895</v>
      </c>
      <c r="B127" t="s">
        <v>56</v>
      </c>
      <c r="C127">
        <v>93</v>
      </c>
    </row>
    <row r="128" spans="1:3" x14ac:dyDescent="0.25">
      <c r="A128" s="1">
        <v>43895</v>
      </c>
      <c r="B128" t="s">
        <v>58</v>
      </c>
      <c r="C128">
        <v>87</v>
      </c>
    </row>
    <row r="129" spans="1:3" x14ac:dyDescent="0.25">
      <c r="A129" s="1">
        <v>43895</v>
      </c>
      <c r="B129" t="s">
        <v>60</v>
      </c>
      <c r="C129">
        <v>99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94371-1F81-4162-870D-FBBABD1A6CED}">
  <dimension ref="A1:C33"/>
  <sheetViews>
    <sheetView topLeftCell="A23" workbookViewId="0">
      <selection activeCell="A33" sqref="A2:A33"/>
    </sheetView>
  </sheetViews>
  <sheetFormatPr defaultRowHeight="15" x14ac:dyDescent="0.25"/>
  <cols>
    <col min="1" max="1" width="13.42578125" bestFit="1" customWidth="1"/>
    <col min="2" max="2" width="19.140625" bestFit="1" customWidth="1"/>
    <col min="3" max="3" width="12.42578125" bestFit="1" customWidth="1"/>
  </cols>
  <sheetData>
    <row r="1" spans="1:3" x14ac:dyDescent="0.25">
      <c r="A1" t="s">
        <v>1</v>
      </c>
      <c r="B1" t="s">
        <v>375</v>
      </c>
      <c r="C1" t="s">
        <v>374</v>
      </c>
    </row>
    <row r="2" spans="1:3" x14ac:dyDescent="0.25">
      <c r="A2" t="s">
        <v>13</v>
      </c>
      <c r="B2" t="s">
        <v>103</v>
      </c>
      <c r="C2" t="s">
        <v>373</v>
      </c>
    </row>
    <row r="3" spans="1:3" x14ac:dyDescent="0.25">
      <c r="A3" t="s">
        <v>16</v>
      </c>
      <c r="B3" t="s">
        <v>370</v>
      </c>
      <c r="C3" t="s">
        <v>373</v>
      </c>
    </row>
    <row r="4" spans="1:3" x14ac:dyDescent="0.25">
      <c r="A4" t="s">
        <v>19</v>
      </c>
      <c r="B4" t="s">
        <v>372</v>
      </c>
      <c r="C4" t="s">
        <v>373</v>
      </c>
    </row>
    <row r="5" spans="1:3" x14ac:dyDescent="0.25">
      <c r="A5" t="s">
        <v>66</v>
      </c>
      <c r="B5" t="s">
        <v>370</v>
      </c>
      <c r="C5" t="s">
        <v>373</v>
      </c>
    </row>
    <row r="6" spans="1:3" x14ac:dyDescent="0.25">
      <c r="A6" t="s">
        <v>21</v>
      </c>
      <c r="B6" t="s">
        <v>97</v>
      </c>
      <c r="C6" t="s">
        <v>373</v>
      </c>
    </row>
    <row r="7" spans="1:3" x14ac:dyDescent="0.25">
      <c r="A7" t="s">
        <v>23</v>
      </c>
      <c r="B7" t="s">
        <v>371</v>
      </c>
      <c r="C7" t="s">
        <v>373</v>
      </c>
    </row>
    <row r="8" spans="1:3" x14ac:dyDescent="0.25">
      <c r="A8" t="s">
        <v>25</v>
      </c>
      <c r="B8" t="s">
        <v>370</v>
      </c>
      <c r="C8" t="s">
        <v>373</v>
      </c>
    </row>
    <row r="9" spans="1:3" x14ac:dyDescent="0.25">
      <c r="A9" t="s">
        <v>27</v>
      </c>
      <c r="B9" t="s">
        <v>371</v>
      </c>
      <c r="C9" t="s">
        <v>373</v>
      </c>
    </row>
    <row r="10" spans="1:3" x14ac:dyDescent="0.25">
      <c r="A10" t="s">
        <v>29</v>
      </c>
      <c r="B10" t="s">
        <v>372</v>
      </c>
      <c r="C10" t="s">
        <v>373</v>
      </c>
    </row>
    <row r="11" spans="1:3" x14ac:dyDescent="0.25">
      <c r="A11" t="s">
        <v>30</v>
      </c>
      <c r="B11" t="s">
        <v>103</v>
      </c>
      <c r="C11" t="s">
        <v>373</v>
      </c>
    </row>
    <row r="12" spans="1:3" x14ac:dyDescent="0.25">
      <c r="A12" t="s">
        <v>31</v>
      </c>
      <c r="B12" t="s">
        <v>103</v>
      </c>
      <c r="C12" t="s">
        <v>373</v>
      </c>
    </row>
    <row r="13" spans="1:3" x14ac:dyDescent="0.25">
      <c r="A13" t="s">
        <v>32</v>
      </c>
      <c r="B13" t="s">
        <v>103</v>
      </c>
      <c r="C13" t="s">
        <v>373</v>
      </c>
    </row>
    <row r="14" spans="1:3" x14ac:dyDescent="0.25">
      <c r="A14" t="s">
        <v>34</v>
      </c>
      <c r="B14" t="s">
        <v>372</v>
      </c>
      <c r="C14" t="s">
        <v>373</v>
      </c>
    </row>
    <row r="15" spans="1:3" x14ac:dyDescent="0.25">
      <c r="A15" t="s">
        <v>36</v>
      </c>
      <c r="B15" t="s">
        <v>371</v>
      </c>
      <c r="C15" t="s">
        <v>373</v>
      </c>
    </row>
    <row r="16" spans="1:3" x14ac:dyDescent="0.25">
      <c r="A16" t="s">
        <v>37</v>
      </c>
      <c r="B16" t="s">
        <v>103</v>
      </c>
      <c r="C16" t="s">
        <v>373</v>
      </c>
    </row>
    <row r="17" spans="1:3" x14ac:dyDescent="0.25">
      <c r="A17" t="s">
        <v>39</v>
      </c>
      <c r="B17" t="s">
        <v>371</v>
      </c>
      <c r="C17" t="s">
        <v>373</v>
      </c>
    </row>
    <row r="18" spans="1:3" x14ac:dyDescent="0.25">
      <c r="A18" t="s">
        <v>41</v>
      </c>
      <c r="B18" t="s">
        <v>371</v>
      </c>
      <c r="C18" t="s">
        <v>373</v>
      </c>
    </row>
    <row r="19" spans="1:3" x14ac:dyDescent="0.25">
      <c r="A19" t="s">
        <v>42</v>
      </c>
      <c r="B19" t="s">
        <v>371</v>
      </c>
      <c r="C19" t="s">
        <v>373</v>
      </c>
    </row>
    <row r="20" spans="1:3" x14ac:dyDescent="0.25">
      <c r="A20" t="s">
        <v>43</v>
      </c>
      <c r="B20" t="s">
        <v>370</v>
      </c>
      <c r="C20" t="s">
        <v>373</v>
      </c>
    </row>
    <row r="21" spans="1:3" x14ac:dyDescent="0.25">
      <c r="A21" t="s">
        <v>44</v>
      </c>
      <c r="B21" t="s">
        <v>370</v>
      </c>
      <c r="C21" t="s">
        <v>373</v>
      </c>
    </row>
    <row r="22" spans="1:3" x14ac:dyDescent="0.25">
      <c r="A22" t="s">
        <v>46</v>
      </c>
      <c r="B22" t="s">
        <v>103</v>
      </c>
      <c r="C22" t="s">
        <v>373</v>
      </c>
    </row>
    <row r="23" spans="1:3" x14ac:dyDescent="0.25">
      <c r="A23">
        <v>4530042</v>
      </c>
      <c r="B23" t="s">
        <v>370</v>
      </c>
      <c r="C23" t="s">
        <v>373</v>
      </c>
    </row>
    <row r="24" spans="1:3" x14ac:dyDescent="0.25">
      <c r="A24" t="s">
        <v>47</v>
      </c>
      <c r="B24" t="s">
        <v>103</v>
      </c>
      <c r="C24" t="s">
        <v>373</v>
      </c>
    </row>
    <row r="25" spans="1:3" x14ac:dyDescent="0.25">
      <c r="A25" t="s">
        <v>84</v>
      </c>
      <c r="B25" t="s">
        <v>103</v>
      </c>
      <c r="C25" t="s">
        <v>373</v>
      </c>
    </row>
    <row r="26" spans="1:3" x14ac:dyDescent="0.25">
      <c r="A26" t="s">
        <v>48</v>
      </c>
      <c r="B26" t="s">
        <v>103</v>
      </c>
      <c r="C26" t="s">
        <v>373</v>
      </c>
    </row>
    <row r="27" spans="1:3" x14ac:dyDescent="0.25">
      <c r="A27" t="s">
        <v>50</v>
      </c>
      <c r="B27" t="s">
        <v>372</v>
      </c>
      <c r="C27" t="s">
        <v>373</v>
      </c>
    </row>
    <row r="28" spans="1:3" x14ac:dyDescent="0.25">
      <c r="A28" t="s">
        <v>51</v>
      </c>
      <c r="B28" t="s">
        <v>371</v>
      </c>
      <c r="C28" t="s">
        <v>373</v>
      </c>
    </row>
    <row r="29" spans="1:3" x14ac:dyDescent="0.25">
      <c r="A29" t="s">
        <v>53</v>
      </c>
      <c r="B29" t="s">
        <v>103</v>
      </c>
      <c r="C29" t="s">
        <v>373</v>
      </c>
    </row>
    <row r="30" spans="1:3" x14ac:dyDescent="0.25">
      <c r="A30" t="s">
        <v>54</v>
      </c>
      <c r="B30" t="s">
        <v>371</v>
      </c>
      <c r="C30" t="s">
        <v>373</v>
      </c>
    </row>
    <row r="31" spans="1:3" x14ac:dyDescent="0.25">
      <c r="A31" t="s">
        <v>56</v>
      </c>
      <c r="B31" t="s">
        <v>103</v>
      </c>
      <c r="C31" t="s">
        <v>373</v>
      </c>
    </row>
    <row r="32" spans="1:3" x14ac:dyDescent="0.25">
      <c r="A32" t="s">
        <v>58</v>
      </c>
      <c r="B32" t="s">
        <v>372</v>
      </c>
      <c r="C32" t="s">
        <v>373</v>
      </c>
    </row>
    <row r="33" spans="1:3" x14ac:dyDescent="0.25">
      <c r="A33" t="s">
        <v>60</v>
      </c>
      <c r="B33" t="s">
        <v>103</v>
      </c>
      <c r="C33" t="s">
        <v>373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E16F6-37DE-495F-9057-84CF0505D272}">
  <dimension ref="A1:T42"/>
  <sheetViews>
    <sheetView workbookViewId="0">
      <selection activeCell="A2" sqref="A2:B4"/>
    </sheetView>
  </sheetViews>
  <sheetFormatPr defaultRowHeight="15" x14ac:dyDescent="0.25"/>
  <cols>
    <col min="1" max="9" width="14.7109375" customWidth="1"/>
    <col min="11" max="11" width="26.5703125" bestFit="1" customWidth="1"/>
    <col min="12" max="12" width="9.140625" customWidth="1"/>
    <col min="13" max="13" width="9.140625" customWidth="1" collapsed="1"/>
    <col min="15" max="15" width="9.28515625" customWidth="1"/>
    <col min="16" max="16" width="9.140625" customWidth="1" collapsed="1"/>
    <col min="18" max="19" width="9.140625" customWidth="1"/>
    <col min="20" max="20" width="9.140625" collapsed="1"/>
  </cols>
  <sheetData>
    <row r="1" spans="1:11" ht="60" customHeight="1" x14ac:dyDescent="0.25">
      <c r="A1" s="20" t="s">
        <v>343</v>
      </c>
      <c r="B1" s="20"/>
      <c r="C1" s="20"/>
      <c r="D1" s="20"/>
      <c r="E1" s="20"/>
      <c r="F1" s="20"/>
      <c r="G1" s="20"/>
      <c r="H1" s="20"/>
      <c r="I1" s="20"/>
    </row>
    <row r="2" spans="1:11" ht="15" customHeight="1" x14ac:dyDescent="0.25">
      <c r="A2" s="9" t="s">
        <v>378</v>
      </c>
      <c r="B2" s="10"/>
      <c r="C2" s="9" t="s">
        <v>377</v>
      </c>
      <c r="D2" s="10"/>
      <c r="E2" s="9" t="s">
        <v>396</v>
      </c>
      <c r="F2" s="21"/>
      <c r="G2" s="21"/>
      <c r="H2" s="21"/>
      <c r="I2" s="10"/>
      <c r="K2" s="4"/>
    </row>
    <row r="3" spans="1:11" x14ac:dyDescent="0.25">
      <c r="A3" s="11"/>
      <c r="B3" s="12"/>
      <c r="C3" s="11"/>
      <c r="D3" s="12"/>
      <c r="E3" s="11"/>
      <c r="F3" s="22"/>
      <c r="G3" s="22"/>
      <c r="H3" s="22"/>
      <c r="I3" s="12"/>
      <c r="K3" s="4"/>
    </row>
    <row r="4" spans="1:11" x14ac:dyDescent="0.25">
      <c r="A4" s="13"/>
      <c r="B4" s="14"/>
      <c r="C4" s="11"/>
      <c r="D4" s="12"/>
      <c r="E4" s="11"/>
      <c r="F4" s="22"/>
      <c r="G4" s="22"/>
      <c r="H4" s="22"/>
      <c r="I4" s="12"/>
      <c r="K4" s="4"/>
    </row>
    <row r="5" spans="1:11" x14ac:dyDescent="0.25">
      <c r="A5" s="9" t="s">
        <v>390</v>
      </c>
      <c r="B5" s="10"/>
      <c r="C5" s="11"/>
      <c r="D5" s="12"/>
      <c r="E5" s="11"/>
      <c r="F5" s="22"/>
      <c r="G5" s="22"/>
      <c r="H5" s="22"/>
      <c r="I5" s="12"/>
    </row>
    <row r="6" spans="1:11" x14ac:dyDescent="0.25">
      <c r="A6" s="11"/>
      <c r="B6" s="12"/>
      <c r="C6" s="11"/>
      <c r="D6" s="12"/>
      <c r="E6" s="11"/>
      <c r="F6" s="22"/>
      <c r="G6" s="22"/>
      <c r="H6" s="22"/>
      <c r="I6" s="12"/>
    </row>
    <row r="7" spans="1:11" x14ac:dyDescent="0.25">
      <c r="A7" s="13"/>
      <c r="B7" s="14"/>
      <c r="C7" s="13"/>
      <c r="D7" s="14"/>
      <c r="E7" s="13"/>
      <c r="F7" s="23"/>
      <c r="G7" s="23"/>
      <c r="H7" s="23"/>
      <c r="I7" s="14"/>
    </row>
    <row r="8" spans="1:11" ht="15" customHeight="1" x14ac:dyDescent="0.25">
      <c r="A8" s="18" t="s">
        <v>382</v>
      </c>
      <c r="B8" s="18"/>
      <c r="C8" s="18" t="s">
        <v>383</v>
      </c>
      <c r="D8" s="18"/>
      <c r="E8" s="18" t="s">
        <v>384</v>
      </c>
      <c r="F8" s="18"/>
      <c r="G8" s="18" t="s">
        <v>385</v>
      </c>
      <c r="H8" s="18" t="s">
        <v>386</v>
      </c>
      <c r="I8" s="18"/>
    </row>
    <row r="9" spans="1:1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1" x14ac:dyDescent="0.25">
      <c r="A10" s="18" t="s">
        <v>381</v>
      </c>
      <c r="B10" s="18"/>
      <c r="C10" s="18" t="s">
        <v>381</v>
      </c>
      <c r="D10" s="18"/>
      <c r="E10" s="18" t="s">
        <v>380</v>
      </c>
      <c r="F10" s="18"/>
      <c r="G10" s="7" t="s">
        <v>381</v>
      </c>
      <c r="H10" s="18" t="s">
        <v>381</v>
      </c>
      <c r="I10" s="18"/>
    </row>
    <row r="11" spans="1:11" ht="25.5" x14ac:dyDescent="0.25">
      <c r="A11" s="18" t="s">
        <v>389</v>
      </c>
      <c r="B11" s="18"/>
      <c r="C11" s="18" t="s">
        <v>389</v>
      </c>
      <c r="D11" s="18"/>
      <c r="E11" s="18" t="s">
        <v>389</v>
      </c>
      <c r="F11" s="18"/>
      <c r="G11" s="7" t="s">
        <v>389</v>
      </c>
      <c r="H11" s="18" t="s">
        <v>389</v>
      </c>
      <c r="I11" s="18"/>
    </row>
    <row r="12" spans="1:11" x14ac:dyDescent="0.25">
      <c r="A12" s="19" t="s">
        <v>379</v>
      </c>
      <c r="B12" s="19"/>
      <c r="C12" s="19"/>
      <c r="D12" s="19"/>
      <c r="E12" s="19"/>
      <c r="F12" s="19"/>
      <c r="G12" s="19"/>
      <c r="H12" s="19"/>
      <c r="I12" s="19"/>
    </row>
    <row r="13" spans="1:11" x14ac:dyDescent="0.25">
      <c r="A13" s="16" t="s">
        <v>387</v>
      </c>
      <c r="B13" s="16"/>
      <c r="C13" s="16"/>
      <c r="D13" s="16"/>
      <c r="E13" s="16"/>
      <c r="F13" s="16"/>
      <c r="G13" s="16"/>
      <c r="H13" s="16"/>
      <c r="I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</row>
    <row r="16" spans="1:11" x14ac:dyDescent="0.25">
      <c r="A16" s="16"/>
      <c r="B16" s="16"/>
      <c r="C16" s="16"/>
      <c r="D16" s="16"/>
      <c r="E16" s="16"/>
      <c r="F16" s="16"/>
      <c r="G16" s="16"/>
      <c r="H16" s="16"/>
      <c r="I16" s="16"/>
    </row>
    <row r="17" spans="1:9" x14ac:dyDescent="0.25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25">
      <c r="A18" s="16"/>
      <c r="B18" s="16"/>
      <c r="C18" s="16"/>
      <c r="D18" s="16"/>
      <c r="E18" s="16"/>
      <c r="F18" s="16"/>
      <c r="G18" s="16"/>
      <c r="H18" s="16"/>
      <c r="I18" s="16"/>
    </row>
    <row r="19" spans="1:9" x14ac:dyDescent="0.25">
      <c r="A19" s="16"/>
      <c r="B19" s="16"/>
      <c r="C19" s="16"/>
      <c r="D19" s="16"/>
      <c r="E19" s="16"/>
      <c r="F19" s="16"/>
      <c r="G19" s="16"/>
      <c r="H19" s="16"/>
      <c r="I19" s="16"/>
    </row>
    <row r="20" spans="1:9" x14ac:dyDescent="0.25">
      <c r="A20" s="16"/>
      <c r="B20" s="16"/>
      <c r="C20" s="16"/>
      <c r="D20" s="16"/>
      <c r="E20" s="16"/>
      <c r="F20" s="16"/>
      <c r="G20" s="16"/>
      <c r="H20" s="16"/>
      <c r="I20" s="16"/>
    </row>
    <row r="21" spans="1:9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9" x14ac:dyDescent="0.25">
      <c r="A22" s="16"/>
      <c r="B22" s="16"/>
      <c r="C22" s="16"/>
      <c r="D22" s="16"/>
      <c r="E22" s="16"/>
      <c r="F22" s="16"/>
      <c r="G22" s="16"/>
      <c r="H22" s="16"/>
      <c r="I22" s="16"/>
    </row>
    <row r="23" spans="1:9" x14ac:dyDescent="0.25">
      <c r="A23" s="16"/>
      <c r="B23" s="16"/>
      <c r="C23" s="16"/>
      <c r="D23" s="16"/>
      <c r="E23" s="16"/>
      <c r="F23" s="16"/>
      <c r="G23" s="16"/>
      <c r="H23" s="16"/>
      <c r="I23" s="16"/>
    </row>
    <row r="24" spans="1:9" x14ac:dyDescent="0.25">
      <c r="A24" s="16"/>
      <c r="B24" s="16"/>
      <c r="C24" s="16"/>
      <c r="D24" s="16"/>
      <c r="E24" s="16"/>
      <c r="F24" s="16"/>
      <c r="G24" s="16"/>
      <c r="H24" s="16"/>
      <c r="I24" s="16"/>
    </row>
    <row r="25" spans="1:9" x14ac:dyDescent="0.25">
      <c r="A25" s="16"/>
      <c r="B25" s="16"/>
      <c r="C25" s="16"/>
      <c r="D25" s="16"/>
      <c r="E25" s="16"/>
      <c r="F25" s="16"/>
      <c r="G25" s="16"/>
      <c r="H25" s="16"/>
      <c r="I25" s="16"/>
    </row>
    <row r="26" spans="1:9" x14ac:dyDescent="0.25">
      <c r="A26" s="17" t="s">
        <v>388</v>
      </c>
      <c r="B26" s="17"/>
      <c r="C26" s="17"/>
      <c r="D26" s="17"/>
      <c r="E26" s="17"/>
      <c r="F26" s="17"/>
      <c r="G26" s="17"/>
      <c r="H26" s="17"/>
      <c r="I26" s="17"/>
    </row>
    <row r="27" spans="1:9" x14ac:dyDescent="0.25">
      <c r="A27" s="17"/>
      <c r="B27" s="17"/>
      <c r="C27" s="17"/>
      <c r="D27" s="17"/>
      <c r="E27" s="17"/>
      <c r="F27" s="17"/>
      <c r="G27" s="17"/>
      <c r="H27" s="17"/>
      <c r="I27" s="17"/>
    </row>
    <row r="28" spans="1:9" x14ac:dyDescent="0.25">
      <c r="A28" s="17"/>
      <c r="B28" s="17"/>
      <c r="C28" s="17"/>
      <c r="D28" s="17"/>
      <c r="E28" s="17"/>
      <c r="F28" s="17"/>
      <c r="G28" s="17"/>
      <c r="H28" s="17"/>
      <c r="I28" s="17"/>
    </row>
    <row r="29" spans="1:9" x14ac:dyDescent="0.25">
      <c r="A29" s="15" t="s">
        <v>394</v>
      </c>
      <c r="B29" s="15"/>
      <c r="C29" s="15" t="s">
        <v>391</v>
      </c>
      <c r="D29" s="15"/>
      <c r="E29" s="15"/>
      <c r="F29" s="15" t="s">
        <v>393</v>
      </c>
      <c r="G29" s="15"/>
      <c r="H29" s="15"/>
      <c r="I29" s="15"/>
    </row>
    <row r="30" spans="1:9" x14ac:dyDescent="0.25">
      <c r="A30" s="16" t="s">
        <v>392</v>
      </c>
      <c r="B30" s="16"/>
      <c r="C30" s="16"/>
      <c r="D30" s="16"/>
      <c r="E30" s="16"/>
      <c r="F30" s="16"/>
      <c r="G30" s="16"/>
      <c r="H30" s="16"/>
      <c r="I30" s="16"/>
    </row>
    <row r="31" spans="1:9" x14ac:dyDescent="0.25">
      <c r="A31" s="16"/>
      <c r="B31" s="16"/>
      <c r="C31" s="16"/>
      <c r="D31" s="16"/>
      <c r="E31" s="16"/>
      <c r="F31" s="16"/>
      <c r="G31" s="16"/>
      <c r="H31" s="16"/>
      <c r="I31" s="16"/>
    </row>
    <row r="32" spans="1:9" x14ac:dyDescent="0.25">
      <c r="A32" s="16"/>
      <c r="B32" s="16"/>
      <c r="C32" s="16"/>
      <c r="D32" s="16"/>
      <c r="E32" s="16"/>
      <c r="F32" s="16"/>
      <c r="G32" s="16"/>
      <c r="H32" s="16"/>
      <c r="I32" s="16"/>
    </row>
    <row r="33" spans="1:9" x14ac:dyDescent="0.25">
      <c r="A33" s="16"/>
      <c r="B33" s="16"/>
      <c r="C33" s="16"/>
      <c r="D33" s="16"/>
      <c r="E33" s="16"/>
      <c r="F33" s="16"/>
      <c r="G33" s="16"/>
      <c r="H33" s="16"/>
      <c r="I33" s="16"/>
    </row>
    <row r="34" spans="1:9" x14ac:dyDescent="0.25">
      <c r="A34" s="16"/>
      <c r="B34" s="16"/>
      <c r="C34" s="16"/>
      <c r="D34" s="16"/>
      <c r="E34" s="16"/>
      <c r="F34" s="16"/>
      <c r="G34" s="16"/>
      <c r="H34" s="16"/>
      <c r="I34" s="16"/>
    </row>
    <row r="35" spans="1:9" x14ac:dyDescent="0.25">
      <c r="A35" s="16"/>
      <c r="B35" s="16"/>
      <c r="C35" s="16"/>
      <c r="D35" s="16"/>
      <c r="E35" s="16"/>
      <c r="F35" s="16"/>
      <c r="G35" s="16"/>
      <c r="H35" s="16"/>
      <c r="I35" s="16"/>
    </row>
    <row r="36" spans="1:9" x14ac:dyDescent="0.25">
      <c r="A36" s="16"/>
      <c r="B36" s="16"/>
      <c r="C36" s="16"/>
      <c r="D36" s="16"/>
      <c r="E36" s="16"/>
      <c r="F36" s="16"/>
      <c r="G36" s="16"/>
      <c r="H36" s="16"/>
      <c r="I36" s="16"/>
    </row>
    <row r="37" spans="1:9" x14ac:dyDescent="0.25">
      <c r="A37" s="16"/>
      <c r="B37" s="16"/>
      <c r="C37" s="16"/>
      <c r="D37" s="16"/>
      <c r="E37" s="16"/>
      <c r="F37" s="16"/>
      <c r="G37" s="16"/>
      <c r="H37" s="16"/>
      <c r="I37" s="16"/>
    </row>
    <row r="38" spans="1:9" x14ac:dyDescent="0.25">
      <c r="A38" s="16"/>
      <c r="B38" s="16"/>
      <c r="C38" s="16"/>
      <c r="D38" s="16"/>
      <c r="E38" s="16"/>
      <c r="F38" s="16"/>
      <c r="G38" s="16"/>
      <c r="H38" s="16"/>
      <c r="I38" s="16"/>
    </row>
    <row r="39" spans="1:9" x14ac:dyDescent="0.25">
      <c r="A39" s="16"/>
      <c r="B39" s="16"/>
      <c r="C39" s="16"/>
      <c r="D39" s="16"/>
      <c r="E39" s="16"/>
      <c r="F39" s="16"/>
      <c r="G39" s="16"/>
      <c r="H39" s="16"/>
      <c r="I39" s="16"/>
    </row>
    <row r="40" spans="1:9" x14ac:dyDescent="0.25">
      <c r="A40" s="16"/>
      <c r="B40" s="16"/>
      <c r="C40" s="16"/>
      <c r="D40" s="16"/>
      <c r="E40" s="16"/>
      <c r="F40" s="16"/>
      <c r="G40" s="16"/>
      <c r="H40" s="16"/>
      <c r="I40" s="16"/>
    </row>
    <row r="42" spans="1:9" x14ac:dyDescent="0.25">
      <c r="A42" s="8" t="s">
        <v>395</v>
      </c>
      <c r="B42" s="8"/>
      <c r="C42" s="8"/>
      <c r="D42" s="8"/>
      <c r="E42" s="8"/>
      <c r="F42" s="8"/>
      <c r="G42" s="8"/>
      <c r="H42" s="8"/>
      <c r="I42" s="8"/>
    </row>
  </sheetData>
  <mergeCells count="26">
    <mergeCell ref="H8:I9"/>
    <mergeCell ref="H10:I10"/>
    <mergeCell ref="A1:I1"/>
    <mergeCell ref="C2:D7"/>
    <mergeCell ref="E2:I7"/>
    <mergeCell ref="C8:D9"/>
    <mergeCell ref="C10:D10"/>
    <mergeCell ref="A8:B9"/>
    <mergeCell ref="A10:B10"/>
    <mergeCell ref="G8:G9"/>
    <mergeCell ref="A42:I42"/>
    <mergeCell ref="A2:B4"/>
    <mergeCell ref="A5:B7"/>
    <mergeCell ref="A29:B29"/>
    <mergeCell ref="A30:I40"/>
    <mergeCell ref="F29:I29"/>
    <mergeCell ref="C29:E29"/>
    <mergeCell ref="A26:I28"/>
    <mergeCell ref="A11:B11"/>
    <mergeCell ref="C11:D11"/>
    <mergeCell ref="E11:F11"/>
    <mergeCell ref="H11:I11"/>
    <mergeCell ref="A12:I12"/>
    <mergeCell ref="A13:I25"/>
    <mergeCell ref="E8:F9"/>
    <mergeCell ref="E10:F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Daily Entry</vt:lpstr>
      <vt:lpstr>Performance Entry</vt:lpstr>
      <vt:lpstr>Player Profiles</vt:lpstr>
      <vt:lpstr>Planning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Virgile, Adam</dc:creator>
  <cp:lastModifiedBy>adam virgile</cp:lastModifiedBy>
  <dcterms:created xsi:type="dcterms:W3CDTF">2020-02-12T01:00:15Z</dcterms:created>
  <dcterms:modified xsi:type="dcterms:W3CDTF">2020-03-23T13:52:41Z</dcterms:modified>
</cp:coreProperties>
</file>